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5/Q4 2025/Til hjemmeside/Upload_efter_offentliggørelse/"/>
    </mc:Choice>
  </mc:AlternateContent>
  <xr:revisionPtr revIDLastSave="754" documentId="8_{A9593DF7-BD36-4379-905C-00A02ED3C684}" xr6:coauthVersionLast="47" xr6:coauthVersionMax="47" xr10:uidLastSave="{57A1DD10-8434-41ED-AEDA-D052A1258382}"/>
  <bookViews>
    <workbookView xWindow="28680" yWindow="-120" windowWidth="25440" windowHeight="1527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0" l="1"/>
  <c r="F80" i="30"/>
  <c r="F79" i="30"/>
  <c r="F26" i="30" l="1"/>
  <c r="C209" i="8" l="1"/>
  <c r="F207" i="8" s="1"/>
  <c r="C229" i="8"/>
  <c r="C47" i="8"/>
  <c r="D45" i="8" l="1"/>
  <c r="G293" i="8"/>
  <c r="F307" i="8"/>
  <c r="F293" i="8"/>
  <c r="F295" i="8"/>
  <c r="C58" i="11" l="1"/>
  <c r="C54" i="11"/>
  <c r="C26" i="11"/>
  <c r="C58" i="8" l="1"/>
  <c r="G227" i="8" l="1"/>
  <c r="F227" i="8"/>
  <c r="G226" i="8"/>
  <c r="F226" i="8"/>
  <c r="G225" i="8"/>
  <c r="F225" i="8"/>
  <c r="G224" i="8"/>
  <c r="F224" i="8"/>
  <c r="G223" i="8"/>
  <c r="F223" i="8"/>
  <c r="G222" i="8"/>
  <c r="F222" i="8"/>
  <c r="G221" i="8"/>
  <c r="F221" i="8"/>
  <c r="G219" i="8"/>
  <c r="F219" i="8"/>
  <c r="G218" i="8"/>
  <c r="F218" i="8"/>
  <c r="G217" i="8"/>
  <c r="F217" i="8"/>
  <c r="D291" i="8"/>
  <c r="C293" i="8"/>
  <c r="C307" i="8"/>
  <c r="C291" i="8"/>
  <c r="D295" i="8"/>
  <c r="D307" i="8"/>
  <c r="D293"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<sst xmlns="http://schemas.openxmlformats.org/spreadsheetml/2006/main" count="3546" uniqueCount="1926">
  <si>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</si>
  <si>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</si>
  <si>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</si>
  <si>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</si>
  <si>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</si>
  <si>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</si>
  <si>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</si>
  <si>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</si>
  <si>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</si>
  <si>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</si>
  <si>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</si>
  <si>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</si>
  <si>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</si>
  <si>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</si>
  <si>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</si>
  <si>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</si>
  <si>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</si>
  <si>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</si>
  <si>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</si>
  <si>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</si>
  <si>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</si>
  <si>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</si>
  <si>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</si>
  <si>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</si>
  <si>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</si>
  <si>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</si>
  <si>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</si>
  <si>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</si>
  <si>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</si>
  <si>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</si>
  <si>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</si>
  <si>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</si>
  <si>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</si>
  <si>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</si>
  <si>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</si>
  <si>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</si>
  <si>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</si>
  <si>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</si>
  <si>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</si>
  <si>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</si>
  <si>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</si>
  <si>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</si>
  <si>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</si>
  <si>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</si>
  <si>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</si>
  <si>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</si>
  <si>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</si>
  <si>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</si>
  <si>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</si>
  <si>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</si>
  <si>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</si>
  <si>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</si>
  <si>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</si>
  <si>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</si>
  <si>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</si>
  <si>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</si>
  <si>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</si>
  <si>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</si>
  <si>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</si>
  <si>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</si>
  <si>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</si>
  <si>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</si>
  <si>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</si>
  <si>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</si>
  <si>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</si>
  <si>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</si>
  <si>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</si>
  <si>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</si>
  <si>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</si>
  <si>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</si>
  <si>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</si>
  <si>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</si>
  <si>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</si>
  <si>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</si>
  <si>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</si>
  <si>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</si>
  <si>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</si>
  <si>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</si>
  <si>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</si>
  <si>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</si>
  <si>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</si>
  <si>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</si>
  <si>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</si>
  <si>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</si>
  <si>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</si>
  <si>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</si>
  <si>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</si>
  <si>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</si>
  <si>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</si>
  <si>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</si>
  <si>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</si>
  <si>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</si>
  <si>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</si>
  <si>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</si>
  <si>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</si>
  <si>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</si>
  <si>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</si>
  <si>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</si>
  <si>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</si>
  <si>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</si>
  <si>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</si>
  <si>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</si>
  <si>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</si>
  <si>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</si>
  <si>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</si>
  <si>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</si>
  <si>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</si>
  <si>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</si>
  <si>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</si>
  <si>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</si>
  <si>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</si>
  <si>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</si>
  <si>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</si>
  <si>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</si>
  <si>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</si>
  <si>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</si>
  <si>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</si>
  <si>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</si>
  <si>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</si>
  <si>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</si>
  <si>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</si>
  <si>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</si>
  <si>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</si>
  <si>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</si>
  <si>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</si>
  <si>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</si>
  <si>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</si>
  <si>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</si>
  <si>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</si>
  <si>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</si>
  <si>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</si>
  <si>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</si>
  <si>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</si>
  <si>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</si>
  <si>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</si>
  <si>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</si>
  <si>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</si>
  <si>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</si>
  <si>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</si>
  <si>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</si>
  <si>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</si>
  <si>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</si>
  <si>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</si>
  <si>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</si>
  <si>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</si>
  <si>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</si>
  <si>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</si>
  <si>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</si>
  <si>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</si>
  <si>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</si>
  <si>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</si>
  <si>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</si>
  <si>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</si>
  <si>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</si>
  <si>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</si>
  <si>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</si>
  <si>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</si>
  <si>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</si>
  <si>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</si>
  <si>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</si>
  <si>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</si>
  <si>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</si>
  <si>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</si>
  <si>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</si>
  <si>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</si>
  <si>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</si>
  <si>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</si>
  <si>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</si>
  <si>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</si>
  <si>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</si>
  <si>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</si>
  <si>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</si>
  <si>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</si>
  <si>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</si>
  <si>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</si>
  <si>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</si>
  <si>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</si>
  <si>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</si>
  <si>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</si>
  <si>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</si>
  <si>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</si>
  <si>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</si>
  <si>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</si>
  <si>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</si>
  <si>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</si>
  <si>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</si>
  <si>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</si>
  <si>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</si>
  <si>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</si>
  <si>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</si>
  <si>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</si>
  <si>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</si>
  <si>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</si>
  <si>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</si>
  <si>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</si>
  <si>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</si>
  <si>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</si>
  <si>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</si>
  <si>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</si>
  <si>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</si>
  <si>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</si>
  <si>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</si>
  <si>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</si>
  <si>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</si>
  <si>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</si>
  <si>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</si>
  <si>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</si>
  <si>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</si>
  <si>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</si>
  <si>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</si>
  <si>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</si>
  <si>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</si>
  <si>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</si>
  <si>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</si>
  <si>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</si>
  <si>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</si>
  <si>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</si>
  <si>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</si>
  <si>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</si>
  <si>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</si>
  <si>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</si>
  <si>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</si>
  <si>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</si>
  <si>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</si>
  <si>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</si>
  <si>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</si>
  <si>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</si>
  <si>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</si>
  <si>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</si>
  <si>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</si>
  <si>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</si>
  <si>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</si>
  <si>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</si>
  <si>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</si>
  <si>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</si>
  <si>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</si>
  <si>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</si>
  <si>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</si>
  <si>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</si>
  <si>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</si>
  <si>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</si>
  <si>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</si>
  <si>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</si>
  <si>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</si>
  <si>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</si>
  <si>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</si>
  <si>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</si>
  <si>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</si>
  <si>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</si>
  <si>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</si>
  <si>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</si>
  <si>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</si>
  <si>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</si>
  <si>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</si>
  <si>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</si>
  <si>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</si>
  <si>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</si>
  <si>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</si>
  <si>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</si>
  <si>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</si>
  <si>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</si>
  <si>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</si>
  <si>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</si>
  <si>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</si>
  <si>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</si>
  <si>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</si>
  <si>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</si>
  <si>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</si>
  <si>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</si>
  <si>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</si>
  <si>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</si>
  <si>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</si>
  <si>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</si>
  <si>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</si>
  <si>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</si>
  <si>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</si>
  <si>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</si>
  <si>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</si>
  <si>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</si>
  <si>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</si>
  <si>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</si>
  <si>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</si>
  <si>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</si>
  <si>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</si>
  <si>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</si>
  <si>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</si>
  <si>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</si>
  <si>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</si>
  <si>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</si>
  <si>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</si>
  <si>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</si>
  <si>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</si>
  <si>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</si>
  <si>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</si>
  <si>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</si>
  <si>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</si>
  <si>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</si>
  <si>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</si>
  <si>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</si>
  <si>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</si>
  <si>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</si>
  <si>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</si>
  <si>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</si>
  <si>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</si>
  <si>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</si>
  <si>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</si>
  <si>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</si>
  <si>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</si>
  <si>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</si>
  <si>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</si>
  <si>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</si>
  <si>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</si>
  <si>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</si>
  <si>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</si>
  <si>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</si>
  <si>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</si>
  <si>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</si>
  <si>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</si>
  <si>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</si>
  <si>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</si>
  <si>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</si>
  <si>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</si>
  <si>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</si>
  <si>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</si>
  <si>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</si>
  <si>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</si>
  <si>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</si>
  <si>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</si>
  <si>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</si>
  <si>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</si>
  <si>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</si>
  <si>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</si>
  <si>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</si>
  <si>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</si>
  <si>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</si>
  <si>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</si>
  <si>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</si>
  <si>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</si>
  <si>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</si>
  <si>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</si>
  <si>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</si>
  <si>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</si>
  <si>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</si>
  <si>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</si>
  <si>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</si>
  <si>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</si>
  <si>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</si>
  <si>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</si>
  <si>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</si>
  <si>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</si>
  <si>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</si>
  <si>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</si>
  <si>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</si>
  <si>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</si>
  <si>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</si>
  <si>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</si>
  <si>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</si>
  <si>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</si>
  <si>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</si>
  <si>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</si>
  <si>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</si>
  <si>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</si>
  <si>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</si>
  <si>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</si>
  <si>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</si>
  <si>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</si>
  <si>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</si>
  <si>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</si>
  <si>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</si>
  <si>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</si>
  <si>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</si>
  <si>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</si>
  <si>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</si>
  <si>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</si>
  <si>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</si>
  <si>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</si>
  <si>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</si>
  <si>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</si>
  <si>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</si>
  <si>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</si>
  <si>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</si>
  <si>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</si>
  <si>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</si>
  <si>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</si>
  <si>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</si>
  <si>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</si>
  <si>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</si>
  <si>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</si>
  <si>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</si>
  <si>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</si>
  <si>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</si>
  <si>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</si>
  <si>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</si>
  <si>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</si>
  <si>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</si>
  <si>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</si>
  <si>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</si>
  <si>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</si>
  <si>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</si>
  <si>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</si>
  <si>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</si>
  <si>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</si>
  <si>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</si>
  <si>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</si>
  <si>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</si>
  <si>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</si>
  <si>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</si>
  <si>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</si>
  <si>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</si>
  <si>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</si>
  <si>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</si>
  <si>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</si>
  <si>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</si>
  <si>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</si>
  <si>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</si>
  <si>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</si>
  <si>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</si>
  <si>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</si>
  <si>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</si>
  <si>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</si>
  <si>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</si>
  <si>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</si>
  <si>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</si>
  <si>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</si>
  <si>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</si>
  <si>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</si>
  <si>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</si>
  <si>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</si>
  <si>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</si>
  <si>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</si>
  <si>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</si>
  <si>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</si>
  <si>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</si>
  <si>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</si>
  <si>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</si>
  <si>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</si>
  <si>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</si>
  <si>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</si>
  <si>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</si>
  <si>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</si>
  <si>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</si>
  <si>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</si>
  <si>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</si>
  <si>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</si>
  <si>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</si>
  <si>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</si>
  <si>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</si>
  <si>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</si>
  <si>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</si>
  <si>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</si>
  <si>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</si>
  <si>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</si>
  <si>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</si>
  <si>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</si>
  <si>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</si>
  <si>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</si>
  <si>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</si>
  <si>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</si>
  <si>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</si>
  <si>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</si>
  <si>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</si>
  <si>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</si>
  <si>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</si>
  <si>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</si>
  <si>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</si>
  <si>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</si>
  <si>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</si>
  <si>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</si>
  <si>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</si>
  <si>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</si>
  <si>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</si>
  <si>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</si>
  <si>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</si>
  <si>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</si>
  <si>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</si>
  <si>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</si>
  <si>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</si>
  <si>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</si>
  <si>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</si>
  <si>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</si>
  <si>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</si>
  <si>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</si>
  <si>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</si>
  <si>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</si>
  <si>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</si>
  <si>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</si>
  <si>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</si>
  <si>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</si>
  <si>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</si>
  <si>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</si>
  <si>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</si>
  <si>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</si>
  <si>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</si>
  <si>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</si>
  <si>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</si>
  <si>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</si>
  <si>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</si>
  <si>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</si>
  <si>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</si>
  <si>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</si>
  <si>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</si>
  <si>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</si>
  <si>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</si>
  <si>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</si>
  <si>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</si>
  <si>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</si>
  <si>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</si>
  <si>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</si>
  <si>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</si>
  <si>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</si>
  <si>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</si>
  <si>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</si>
  <si>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</si>
  <si>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</si>
  <si>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</si>
  <si>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</si>
  <si>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</si>
  <si>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</si>
  <si>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</si>
  <si>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</si>
  <si>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</si>
  <si>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</si>
  <si>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</si>
  <si>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</si>
  <si>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</si>
  <si>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</si>
  <si>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</si>
  <si>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</si>
  <si>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</si>
  <si>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</si>
  <si>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</si>
  <si>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</si>
  <si>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</si>
  <si>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</si>
  <si>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</si>
  <si>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</si>
  <si>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</si>
  <si>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</si>
  <si>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</si>
  <si>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</si>
  <si>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</si>
  <si>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</si>
  <si>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</si>
  <si>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</si>
  <si>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</si>
  <si>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</si>
  <si>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</si>
  <si>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</si>
  <si>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</si>
  <si>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</si>
  <si>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</si>
  <si>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</si>
  <si>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</si>
  <si>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</si>
  <si>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</si>
  <si>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</si>
  <si>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</si>
  <si>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</si>
  <si>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</si>
  <si>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</si>
  <si>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</si>
  <si>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</si>
  <si>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</si>
  <si>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</si>
  <si>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</si>
  <si>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</si>
  <si>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</si>
  <si>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</si>
  <si>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</si>
  <si>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</si>
  <si>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</si>
  <si>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</si>
  <si>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</si>
  <si>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</si>
  <si>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</si>
  <si>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</si>
  <si>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</si>
  <si>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</si>
  <si>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</si>
  <si>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</si>
  <si>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</si>
  <si>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</si>
  <si>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</si>
  <si>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</si>
  <si>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</si>
  <si>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</si>
  <si>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</si>
  <si>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</si>
  <si>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</si>
  <si>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</si>
  <si>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</si>
  <si>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</si>
  <si>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</si>
  <si>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</si>
  <si>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</si>
  <si>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</si>
  <si>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</si>
  <si>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</si>
  <si>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</si>
  <si>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</si>
  <si>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</si>
  <si>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</si>
  <si>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</si>
  <si>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</si>
  <si>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</si>
  <si>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</si>
  <si>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</si>
  <si>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</si>
  <si>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</si>
  <si>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</si>
  <si>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</si>
  <si>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</si>
  <si>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</si>
  <si>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</si>
  <si>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</si>
  <si>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</si>
  <si>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</si>
  <si>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</si>
  <si>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</si>
  <si>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</si>
  <si>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</si>
  <si>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</si>
  <si>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</si>
  <si>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</si>
  <si>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</si>
  <si>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</si>
  <si>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</si>
  <si>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</si>
  <si>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</si>
  <si>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</si>
  <si>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</si>
  <si>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</si>
  <si>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</si>
  <si>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</si>
  <si>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</si>
  <si>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</si>
  <si>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</si>
  <si>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</si>
  <si>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</si>
  <si>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</si>
  <si>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</si>
  <si>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</si>
  <si>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</si>
  <si>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</si>
  <si>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</si>
  <si>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</si>
  <si>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</si>
  <si>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</si>
  <si>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</si>
  <si>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</si>
  <si>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</si>
  <si>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</si>
  <si>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</si>
  <si>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</si>
  <si>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</si>
  <si>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</si>
  <si>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</si>
  <si>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</si>
  <si>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</si>
  <si>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</si>
  <si>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</si>
  <si>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</si>
  <si>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</si>
  <si>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</si>
  <si>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</si>
  <si>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</si>
  <si>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</si>
  <si>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</si>
  <si>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</si>
  <si>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</si>
  <si>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</si>
  <si>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</si>
  <si>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</si>
  <si>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</si>
  <si>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</si>
  <si>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</si>
  <si>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</si>
  <si>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</si>
  <si>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</si>
  <si>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</si>
  <si>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</si>
  <si>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</si>
  <si>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</si>
  <si>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</si>
  <si>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</si>
  <si>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</si>
  <si>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</si>
  <si>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</si>
  <si>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</si>
  <si>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</si>
  <si>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</si>
  <si>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</si>
  <si>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</si>
  <si>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</si>
  <si>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</si>
  <si>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</si>
  <si>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</si>
  <si>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</si>
  <si>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</si>
  <si>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</si>
  <si>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</si>
  <si>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</si>
  <si>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</si>
  <si>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</si>
  <si>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</si>
  <si>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</si>
  <si>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</si>
  <si>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</si>
  <si>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</si>
  <si>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</si>
  <si>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</si>
  <si>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</si>
  <si>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</si>
  <si>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</si>
  <si>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</si>
  <si>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</si>
  <si>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</si>
  <si>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</si>
  <si>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</si>
  <si>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</si>
  <si>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</si>
  <si>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</si>
  <si>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</si>
  <si>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</si>
  <si>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</si>
  <si>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</si>
  <si>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</si>
  <si>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</si>
  <si>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</si>
  <si>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</si>
  <si>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</si>
  <si>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</si>
  <si>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</si>
  <si>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</si>
  <si>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</si>
  <si>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</si>
  <si>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</si>
  <si>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</si>
  <si>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</si>
  <si>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</si>
  <si>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</si>
  <si>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</si>
  <si>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</si>
  <si>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</si>
  <si>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</si>
  <si>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</si>
  <si>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</si>
  <si>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</si>
  <si>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</si>
  <si>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</si>
  <si>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</si>
  <si>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</si>
  <si>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</si>
  <si>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</si>
  <si>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</si>
  <si>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</si>
  <si>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</si>
  <si>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</si>
  <si>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</si>
  <si>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</si>
  <si>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</si>
  <si>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</si>
  <si>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</si>
  <si>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</si>
  <si>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</si>
  <si>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</si>
  <si>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</si>
  <si>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</si>
  <si>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</si>
  <si>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</si>
  <si>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</si>
  <si>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</si>
  <si>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</si>
  <si>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</si>
  <si>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</si>
  <si>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</si>
  <si>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</si>
  <si>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</si>
  <si>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</si>
  <si>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</si>
  <si>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</si>
  <si>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</si>
  <si>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</si>
  <si>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</si>
  <si>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</si>
  <si>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</si>
  <si>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</si>
  <si>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</si>
  <si>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</si>
  <si>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</si>
  <si>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</si>
  <si>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</si>
  <si>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</si>
  <si>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</si>
  <si>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</si>
  <si>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</si>
  <si>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</si>
  <si>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</si>
  <si>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</si>
  <si>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</si>
  <si>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</si>
  <si>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</si>
  <si>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</si>
  <si>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</si>
  <si>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</si>
  <si>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</si>
  <si>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</si>
  <si>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</si>
  <si>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</si>
  <si>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</si>
  <si>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</si>
  <si>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</si>
  <si>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</si>
  <si>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</si>
  <si>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</si>
  <si>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</si>
  <si>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</si>
  <si>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</si>
  <si>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</si>
  <si>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</si>
  <si>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</si>
  <si>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</si>
  <si>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</si>
  <si>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</si>
  <si>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</si>
  <si>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</si>
  <si>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</si>
  <si>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</si>
  <si>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</si>
  <si>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</si>
  <si>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</si>
  <si>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</si>
  <si>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</si>
  <si>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</si>
  <si>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</si>
  <si>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</si>
  <si>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</si>
  <si>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</si>
  <si>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</si>
  <si>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</si>
  <si>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</si>
  <si>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</si>
  <si>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</si>
  <si>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</si>
  <si>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</si>
  <si>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</si>
  <si>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</si>
  <si>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</si>
  <si>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</si>
  <si>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</si>
  <si>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</si>
  <si>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</si>
  <si>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</si>
  <si>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</si>
  <si>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</si>
  <si>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</si>
  <si>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</si>
  <si>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</si>
  <si>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</si>
  <si>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</si>
  <si>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</si>
  <si>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</si>
  <si>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</si>
  <si>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</si>
  <si>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</si>
  <si>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</si>
  <si>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</si>
  <si>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</si>
  <si>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</si>
  <si>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</si>
  <si>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</si>
  <si>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</si>
  <si>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</si>
  <si>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</si>
  <si>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</si>
  <si>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</si>
  <si>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</si>
  <si>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</si>
  <si>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</si>
  <si>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</si>
  <si>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</si>
  <si>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</si>
  <si>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</si>
  <si>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</si>
  <si>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</si>
  <si>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</si>
  <si>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</si>
  <si>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</si>
  <si>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</si>
  <si>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</si>
  <si>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</si>
  <si>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</si>
  <si>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</si>
  <si>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</si>
  <si>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</si>
  <si>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</si>
  <si>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</si>
  <si>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</si>
  <si>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</si>
  <si>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</si>
  <si>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</si>
  <si>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</si>
  <si>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</si>
  <si>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</si>
  <si>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</si>
  <si>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</si>
  <si>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</si>
  <si>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</si>
  <si>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</si>
  <si>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</si>
  <si>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</si>
  <si>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</si>
  <si>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</si>
  <si>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</si>
  <si>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</si>
  <si>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</si>
  <si>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</si>
  <si>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</si>
  <si>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</si>
  <si>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</si>
  <si>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</si>
  <si>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</si>
  <si>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</si>
  <si>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</si>
  <si>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</si>
  <si>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</si>
  <si>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</si>
  <si>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</si>
  <si>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</si>
  <si>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</si>
  <si>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</si>
  <si>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</si>
  <si>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</si>
  <si>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</si>
  <si>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</si>
  <si>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</si>
  <si>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</si>
  <si>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</si>
  <si>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</si>
  <si>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</si>
  <si>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</si>
  <si>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</si>
  <si>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</si>
  <si>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</si>
  <si>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</si>
  <si>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</si>
  <si>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</si>
  <si>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</si>
  <si>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</si>
  <si>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</si>
  <si>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</si>
  <si>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</si>
  <si>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</si>
  <si>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</si>
  <si>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</si>
  <si>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</si>
  <si>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</si>
  <si>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</si>
  <si>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</si>
  <si>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</si>
  <si>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</si>
  <si>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</si>
  <si>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</si>
  <si>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</si>
  <si>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</si>
  <si>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</si>
  <si>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</si>
  <si>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</si>
  <si>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</si>
  <si>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</si>
  <si>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</si>
  <si>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</si>
  <si>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</si>
  <si>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</si>
  <si>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</si>
  <si>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</si>
  <si>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</si>
  <si>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</si>
  <si>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</si>
  <si>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</si>
  <si>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</si>
  <si>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</si>
  <si>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</si>
  <si>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</si>
  <si>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</si>
  <si>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</si>
  <si>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</si>
  <si>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</si>
  <si>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</si>
  <si>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</si>
  <si>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</si>
  <si>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</si>
  <si>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</si>
  <si>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</si>
  <si>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</si>
  <si>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</si>
  <si>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</si>
  <si>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</si>
  <si>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</si>
  <si>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</si>
  <si>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</si>
  <si>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</si>
  <si>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</si>
  <si>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</si>
  <si>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</si>
  <si>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</si>
  <si>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</si>
  <si>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</si>
  <si>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</si>
  <si>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</si>
  <si>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</si>
  <si>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</si>
  <si>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</si>
  <si>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</si>
  <si>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</si>
  <si>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</si>
  <si>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</si>
  <si>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</si>
  <si>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</si>
  <si>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</si>
  <si>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</si>
  <si>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</si>
  <si>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</si>
  <si>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</si>
  <si>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</si>
  <si>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</si>
  <si>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</si>
  <si>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</si>
  <si>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</si>
  <si>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</si>
  <si>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</si>
  <si>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</si>
  <si>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</si>
  <si>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</si>
  <si>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</si>
  <si>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</si>
  <si>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</si>
  <si>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</si>
  <si>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</si>
  <si>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</si>
  <si>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</si>
  <si>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</si>
  <si>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</si>
  <si>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</si>
  <si>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</si>
  <si>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</si>
  <si>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</si>
  <si>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</si>
  <si>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</si>
  <si>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</si>
  <si>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</si>
  <si>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</si>
  <si>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</si>
  <si>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</si>
  <si>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</si>
  <si>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</si>
  <si>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</si>
  <si>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</si>
  <si>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</si>
  <si>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</si>
  <si>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</si>
  <si>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</si>
  <si>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</si>
  <si>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</si>
  <si>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</si>
  <si>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</si>
  <si>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</si>
  <si>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</si>
  <si>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</si>
  <si>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</si>
  <si>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</si>
  <si>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</si>
  <si>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</si>
  <si>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</si>
  <si>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</si>
  <si>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</si>
  <si>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</si>
  <si>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</si>
  <si>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</si>
  <si>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</si>
  <si>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</si>
  <si>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</si>
  <si>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</si>
  <si>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</si>
  <si>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</si>
  <si>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</si>
  <si>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</si>
  <si>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</si>
  <si>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</si>
  <si>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</si>
  <si>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</si>
  <si>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</si>
  <si>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</si>
  <si>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</si>
  <si>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</si>
  <si>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</si>
  <si>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</si>
  <si>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</si>
  <si>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</si>
  <si>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</si>
  <si>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</si>
  <si>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</si>
  <si>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</si>
  <si>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</si>
  <si>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</si>
  <si>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</si>
  <si>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</si>
  <si>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</si>
  <si>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</si>
  <si>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</si>
  <si>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</si>
  <si>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</si>
  <si>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</si>
  <si>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</si>
  <si>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</si>
  <si>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</si>
  <si>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</si>
  <si>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</si>
  <si>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</si>
  <si>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</si>
  <si>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</si>
  <si>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</si>
  <si>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</si>
  <si>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</si>
  <si>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</si>
  <si>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</si>
  <si>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</si>
  <si>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</si>
  <si>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</si>
  <si>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</si>
  <si>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</si>
  <si>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</si>
  <si>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</si>
  <si>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</si>
  <si>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</si>
  <si>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</si>
  <si>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</si>
  <si>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</si>
  <si>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</si>
  <si>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</si>
  <si>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</si>
  <si>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</si>
  <si>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</si>
  <si>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</si>
  <si>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</si>
  <si>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</si>
  <si>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</si>
  <si>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</si>
  <si>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</si>
  <si>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</si>
  <si>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</si>
  <si>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</si>
  <si>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</si>
  <si>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</si>
  <si>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</si>
  <si>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</si>
  <si>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</si>
  <si>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</si>
  <si>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</si>
  <si>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</si>
  <si>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</si>
  <si>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</si>
  <si>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</si>
  <si>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</si>
  <si>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</si>
  <si>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</si>
  <si>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</si>
  <si>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</si>
  <si>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</si>
  <si>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</si>
  <si>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</si>
  <si>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</si>
  <si>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</si>
  <si>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</si>
  <si>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</si>
  <si>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</si>
  <si>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</si>
  <si>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</si>
  <si>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</si>
  <si>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</si>
  <si>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</si>
  <si>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</si>
  <si>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</si>
  <si>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</si>
  <si>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</si>
  <si>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</si>
  <si>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</si>
  <si>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</si>
  <si>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</si>
  <si>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</si>
  <si>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</si>
  <si>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</si>
  <si>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</si>
  <si>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</si>
  <si>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</si>
  <si>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</si>
  <si>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</si>
  <si>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</si>
  <si>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</si>
  <si>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</si>
  <si>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</si>
  <si>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</si>
  <si>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</si>
  <si>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</si>
  <si>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</si>
  <si>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</si>
  <si>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</si>
  <si>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</si>
  <si>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</si>
  <si>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</si>
  <si>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</si>
  <si>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</si>
  <si>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</si>
  <si>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</si>
  <si>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</si>
  <si>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</si>
  <si>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</si>
  <si>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</si>
  <si>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</si>
  <si>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</si>
  <si>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</si>
  <si>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</si>
  <si>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</si>
  <si>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</si>
  <si>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</si>
  <si>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</si>
  <si>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</si>
  <si>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</si>
  <si>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</si>
  <si>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</si>
  <si>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</si>
  <si>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</si>
  <si>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</si>
  <si>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</si>
  <si>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</si>
  <si>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</si>
  <si>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</si>
  <si>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</si>
  <si>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</si>
  <si>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</si>
  <si>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</si>
  <si>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</si>
  <si>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</si>
  <si>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</si>
  <si>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</si>
  <si>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</si>
  <si>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</si>
  <si>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</si>
  <si>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</si>
  <si>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</si>
  <si>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</si>
  <si>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</si>
  <si>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</si>
  <si>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</si>
  <si>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</si>
  <si>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</si>
  <si>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</si>
  <si>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</si>
  <si>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</si>
  <si>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</si>
  <si>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</si>
  <si>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</si>
  <si>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</si>
  <si>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</si>
  <si>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</si>
  <si>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</si>
  <si>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</si>
  <si>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</si>
  <si>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</si>
  <si>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</si>
  <si>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</si>
  <si>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</si>
  <si>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</si>
  <si>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</si>
  <si>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</si>
  <si>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</si>
  <si>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</si>
  <si>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</si>
  <si>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</si>
  <si>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</si>
  <si>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</si>
  <si>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</si>
  <si>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</si>
  <si>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</si>
  <si>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</si>
  <si>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</si>
  <si>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</si>
  <si>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</si>
  <si>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</si>
  <si>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</si>
  <si>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</si>
  <si>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</si>
  <si>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</si>
  <si>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</si>
  <si>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</si>
  <si>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</si>
  <si>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</si>
  <si>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</si>
  <si>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</si>
  <si>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</si>
  <si>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</si>
  <si>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</si>
  <si>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</si>
  <si>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</si>
  <si>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</si>
  <si>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</si>
  <si>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</si>
  <si>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</si>
  <si>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</si>
  <si>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</si>
  <si>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</si>
  <si>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</si>
  <si>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</si>
  <si>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</si>
  <si>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</si>
  <si>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</si>
  <si>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</si>
  <si>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</si>
  <si>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</si>
  <si>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</si>
  <si>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</si>
  <si>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</si>
  <si>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</si>
  <si>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</si>
  <si>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</si>
  <si>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</si>
  <si>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</si>
  <si>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</si>
  <si>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</si>
  <si>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</si>
  <si>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</si>
  <si>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</si>
  <si>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</si>
  <si>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</si>
  <si>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</si>
  <si>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</si>
  <si>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</si>
  <si>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</si>
  <si>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</si>
  <si>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</si>
  <si>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</si>
  <si>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</si>
  <si>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</si>
  <si>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</si>
  <si>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</si>
  <si>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</si>
  <si>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</si>
  <si>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</si>
  <si>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</si>
  <si>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</si>
  <si>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</si>
  <si>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</si>
  <si>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</si>
  <si>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</si>
  <si>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</si>
  <si>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</si>
  <si>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</si>
  <si>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</si>
  <si>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</si>
  <si>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</si>
  <si>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</si>
  <si>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</si>
  <si>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</si>
  <si>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</si>
  <si>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</si>
  <si>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</si>
  <si>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</si>
  <si>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</si>
  <si>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</si>
  <si>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</si>
  <si>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</si>
  <si>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</si>
  <si>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</si>
  <si>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</si>
  <si>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</si>
  <si>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</si>
  <si>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</si>
  <si>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</si>
  <si>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</si>
  <si>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</si>
  <si>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</si>
  <si>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</si>
  <si>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</si>
  <si>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</si>
  <si>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</si>
  <si>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</si>
  <si>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</si>
  <si>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</si>
  <si>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</si>
  <si>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</si>
  <si>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</si>
  <si>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</si>
  <si>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</si>
  <si>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</si>
  <si>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</si>
  <si>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</si>
  <si>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</si>
  <si>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</si>
  <si>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</si>
  <si>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</si>
  <si>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</si>
  <si>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</si>
  <si>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</si>
  <si>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</si>
  <si>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</si>
  <si>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</si>
  <si>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</si>
  <si>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</si>
  <si>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</si>
  <si>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</si>
  <si>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</si>
  <si>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</si>
  <si>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</si>
  <si>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</si>
  <si>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</si>
  <si>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</si>
  <si>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</si>
  <si>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</si>
  <si>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</si>
  <si>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</si>
  <si>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</si>
  <si>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</si>
  <si>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</si>
  <si>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</si>
  <si>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</si>
  <si>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</si>
  <si>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</si>
  <si>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</si>
  <si>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</si>
  <si>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</si>
  <si>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</si>
  <si>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</si>
  <si>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</si>
  <si>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</si>
  <si>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</si>
  <si>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</si>
  <si>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</si>
  <si>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</si>
  <si>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</si>
  <si>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</si>
  <si>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</si>
  <si>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</si>
  <si>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</si>
  <si>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</si>
  <si>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</si>
  <si>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</si>
  <si>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</si>
  <si>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</si>
  <si>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</si>
  <si>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</si>
  <si>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</si>
  <si>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</si>
  <si>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</si>
  <si>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</si>
  <si>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</si>
  <si>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</si>
  <si>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</si>
  <si>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</si>
  <si>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</si>
  <si>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</si>
  <si>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</si>
  <si>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</si>
  <si>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</si>
  <si>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</si>
  <si>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</si>
  <si>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</si>
  <si>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</si>
  <si>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</si>
  <si>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</si>
  <si>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</si>
  <si>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</si>
  <si>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</si>
  <si>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</si>
  <si>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</si>
  <si>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</si>
  <si>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</si>
  <si>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</si>
  <si>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</si>
  <si>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</si>
  <si>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</si>
  <si>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</si>
  <si>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</si>
  <si>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</si>
  <si>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</si>
  <si>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</si>
  <si>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</si>
  <si>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</si>
  <si>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</si>
  <si>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</si>
  <si>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</si>
  <si>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</si>
  <si>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</si>
  <si>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</si>
  <si>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</si>
  <si>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</si>
  <si>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</si>
  <si>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</si>
  <si>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</si>
  <si>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</si>
  <si>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</si>
  <si>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</si>
  <si>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</si>
  <si>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</si>
  <si>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</si>
  <si>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</si>
  <si>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</si>
  <si>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</si>
  <si>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</si>
  <si>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</si>
  <si>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</si>
  <si>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</si>
  <si>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</si>
  <si>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</si>
  <si>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</si>
  <si>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</si>
  <si>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</si>
  <si>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</si>
  <si>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</si>
  <si>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</si>
  <si>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</si>
  <si>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</si>
  <si>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</si>
  <si>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</si>
  <si>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</si>
  <si>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</si>
  <si>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</si>
  <si>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</si>
  <si>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</si>
  <si>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</si>
  <si>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</si>
  <si>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</si>
  <si>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</si>
  <si>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</si>
  <si>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</si>
  <si>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</si>
  <si>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</si>
  <si>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</si>
  <si>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</si>
  <si>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</si>
  <si>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</si>
  <si>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</si>
  <si>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</si>
  <si>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</si>
  <si>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</si>
  <si>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</si>
  <si>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</si>
  <si>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</si>
  <si>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</si>
  <si>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</si>
  <si>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</si>
  <si>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</si>
  <si>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</si>
  <si>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</si>
  <si>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</si>
  <si>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</si>
  <si>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</si>
  <si>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</si>
  <si>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</si>
  <si>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</si>
  <si>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</si>
  <si>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</si>
  <si>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</si>
  <si>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</si>
  <si>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</si>
  <si>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</si>
  <si>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</si>
  <si>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</si>
  <si>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</si>
  <si>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</si>
  <si>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</si>
  <si>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</si>
  <si>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</si>
  <si>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</si>
  <si>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</si>
  <si>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</si>
  <si>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</si>
  <si>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</si>
  <si>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</si>
  <si>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</si>
  <si>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</si>
  <si>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</si>
  <si>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</si>
  <si>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</si>
  <si>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</si>
  <si>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</si>
  <si>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</si>
  <si>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</si>
  <si>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</si>
  <si>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</si>
  <si>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</si>
  <si>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</si>
  <si>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</si>
  <si>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</si>
  <si>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</si>
  <si>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</si>
  <si>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</si>
  <si>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</si>
  <si>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</si>
  <si>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</si>
  <si>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</si>
  <si>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</si>
  <si>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</si>
  <si>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</si>
  <si>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</si>
  <si>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</si>
  <si>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</si>
  <si>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</si>
  <si>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</si>
  <si>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</si>
  <si>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</si>
  <si>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</si>
  <si>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</si>
  <si>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</si>
  <si>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</si>
  <si>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</si>
  <si>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</si>
  <si>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</si>
  <si>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</si>
  <si>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</si>
  <si>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</si>
  <si>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</si>
  <si>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</si>
  <si>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</si>
  <si>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</si>
  <si>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</si>
  <si>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</si>
  <si>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</si>
  <si>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</si>
  <si>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</si>
  <si>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</si>
  <si>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</si>
  <si>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</si>
  <si>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</si>
  <si>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</si>
  <si>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</si>
  <si>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</si>
  <si>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</si>
  <si>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</si>
  <si>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</si>
  <si>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</si>
  <si>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</si>
  <si>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</si>
  <si>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</si>
  <si>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</si>
  <si>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</si>
  <si>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</si>
  <si>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</si>
  <si>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</si>
  <si>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</si>
  <si>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</si>
  <si>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</si>
  <si>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</si>
  <si>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</si>
  <si>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</si>
  <si>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</si>
  <si>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</si>
  <si>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</si>
  <si>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</si>
  <si>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</si>
  <si>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</si>
  <si>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</si>
  <si>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</si>
  <si>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</si>
  <si>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</si>
  <si>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</si>
  <si>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</si>
  <si>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</si>
  <si>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</si>
  <si>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</si>
  <si>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</si>
  <si>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</si>
  <si>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</si>
  <si>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</si>
  <si>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</si>
  <si>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</si>
  <si>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</si>
  <si>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</si>
  <si>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</si>
  <si>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</si>
  <si>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</si>
  <si>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</si>
  <si>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</si>
  <si>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</si>
  <si>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</si>
  <si>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</si>
  <si>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</si>
  <si>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</si>
  <si>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</si>
  <si>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</si>
  <si>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</si>
  <si>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</si>
  <si>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</si>
  <si>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</si>
  <si>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</si>
  <si>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</si>
  <si>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</si>
  <si>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</si>
  <si>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</si>
  <si>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</si>
  <si>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</si>
  <si>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</si>
  <si>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</si>
  <si>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</si>
  <si>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</si>
  <si>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</si>
  <si>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</si>
  <si>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</si>
  <si>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</si>
  <si>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</si>
  <si>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</si>
  <si>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</si>
  <si>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</si>
  <si>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</si>
  <si>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</si>
  <si>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</si>
  <si>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</si>
  <si>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</si>
  <si>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</si>
  <si>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</si>
  <si>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</si>
  <si>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</si>
  <si>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</si>
  <si>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</si>
  <si>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</si>
  <si>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</si>
  <si>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</si>
  <si>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</si>
  <si>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</si>
  <si>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</si>
  <si>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</si>
  <si>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</si>
  <si>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</si>
  <si>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</si>
  <si>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</si>
  <si>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</si>
  <si>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</si>
  <si>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</si>
  <si>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</si>
  <si>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</si>
  <si>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</si>
  <si>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</si>
  <si>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</si>
  <si>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</si>
  <si>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</si>
  <si>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</si>
  <si>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</si>
  <si>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</si>
  <si>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</si>
  <si>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</si>
  <si>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</si>
  <si>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</si>
  <si>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</si>
  <si>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</si>
  <si>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</si>
  <si>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</si>
  <si>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</si>
  <si>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</si>
  <si>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</si>
  <si>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</si>
  <si>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</si>
  <si>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</si>
  <si>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</si>
  <si>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</si>
  <si>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</si>
  <si>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</si>
  <si>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</si>
  <si>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</si>
  <si>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</si>
  <si>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</si>
  <si>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</si>
  <si>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</si>
  <si>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</si>
  <si>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</si>
  <si>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</si>
  <si>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</si>
  <si>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</si>
  <si>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</si>
  <si>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</si>
  <si>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</si>
  <si>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</si>
  <si>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</si>
  <si>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</si>
  <si>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</si>
  <si>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</si>
  <si>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</si>
  <si>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</si>
  <si>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</si>
  <si>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</si>
  <si>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</si>
  <si>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</si>
  <si>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</si>
  <si>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</si>
  <si>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</si>
  <si>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</si>
  <si>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</si>
  <si>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</si>
  <si>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</si>
  <si>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</si>
  <si>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</si>
  <si>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</si>
  <si>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</si>
  <si>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</si>
  <si>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</si>
  <si>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</si>
  <si>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</si>
  <si>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</si>
  <si>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</si>
  <si>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</si>
  <si>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</si>
  <si>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</si>
  <si>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</si>
  <si>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</si>
  <si>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</si>
  <si>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</si>
  <si>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</si>
  <si>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</si>
  <si>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</si>
  <si>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</si>
  <si>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</si>
  <si>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</si>
  <si>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</si>
  <si>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</si>
  <si>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</si>
  <si>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</si>
  <si>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</si>
  <si>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</si>
  <si>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</si>
  <si>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</si>
  <si>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</si>
  <si>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</si>
  <si>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</si>
  <si>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</si>
  <si>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</si>
  <si>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</si>
  <si>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</si>
  <si>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</si>
  <si>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</si>
  <si>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</si>
  <si>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</si>
  <si>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</si>
  <si>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</si>
  <si>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</si>
  <si>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</si>
  <si>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</si>
  <si>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</si>
  <si>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</si>
  <si>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</si>
  <si>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</si>
  <si>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</si>
  <si>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</si>
  <si>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</si>
  <si>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</si>
  <si>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</si>
  <si>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</si>
  <si>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</si>
  <si>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</si>
  <si>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</si>
  <si>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</si>
  <si>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</si>
  <si>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</si>
  <si>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</si>
  <si>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</si>
  <si>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</si>
  <si>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</si>
  <si>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</si>
  <si>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</si>
  <si>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</si>
  <si>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</si>
  <si>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</si>
  <si>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</si>
  <si>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</si>
  <si>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</si>
  <si>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</si>
  <si>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</si>
  <si>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</si>
  <si>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</si>
  <si>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</si>
  <si>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</si>
  <si>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</si>
  <si>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</si>
  <si>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</si>
  <si>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</si>
  <si>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</si>
  <si>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</si>
  <si>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</si>
  <si>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</si>
  <si>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</si>
  <si>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</si>
  <si>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</si>
  <si>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</si>
  <si>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</si>
  <si>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</si>
  <si>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</si>
  <si>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</si>
  <si>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</si>
  <si>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</si>
  <si>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</si>
  <si>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</si>
  <si>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</si>
  <si>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</si>
  <si>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</si>
  <si>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</si>
  <si>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</si>
  <si>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</si>
  <si>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</si>
  <si>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</si>
  <si>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</si>
  <si>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</si>
  <si>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</si>
  <si>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</si>
  <si>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</si>
  <si>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Danish Ship Finance - Capital Centre A</t>
  </si>
  <si>
    <t>Capital Centre A</t>
  </si>
  <si>
    <t>Q1 2025</t>
  </si>
  <si>
    <t>AA-</t>
  </si>
  <si>
    <t>Isle of Man</t>
  </si>
  <si>
    <t>n.a.</t>
  </si>
  <si>
    <t>Q2 2025</t>
  </si>
  <si>
    <t>Unencumbered (unhedged) OC / nominal issued bonds</t>
  </si>
  <si>
    <t>Q3 2025</t>
  </si>
  <si>
    <t>9,7 bn.DKK.</t>
  </si>
  <si>
    <t>Danske Bank A/S and Skandinaviska Enskilda Banken AB</t>
  </si>
  <si>
    <t>MAES062Z21O4RZ2U7M96 and F3JS33DEI6XQ4ZBPTN86</t>
  </si>
  <si>
    <t>Reporting Date: [12/02/2026]</t>
  </si>
  <si>
    <t>Cut-off Date: [31/12/2025]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</si>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</sst>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8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0" borderId="0" xfId="0" applyNumberFormat="1" applyFont="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0" fillId="4" borderId="12" xfId="3"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0" fontId="3" fillId="4" borderId="12" xfId="0" applyFont="1" applyFill="1" applyBorder="1"/>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0" fontId="0" fillId="4" borderId="0" xfId="0" applyFill="1" applyAlignment="1">
      <alignment horizontal="center" wrapText="1"/>
    </xf>
    <xf numFmtId="2" fontId="0" fillId="4" borderId="20" xfId="3" applyNumberFormat="1" applyFont="1" applyFill="1" applyBorder="1" applyAlignment="1">
      <alignment horizontal="center"/>
    </xf>
    <xf numFmtId="165" fontId="0" fillId="4" borderId="20" xfId="1" applyNumberFormat="1" applyFont="1" applyFill="1" applyBorder="1" applyAlignment="1">
      <alignment horizontal="center"/>
    </xf>
    <xf numFmtId="2" fontId="3" fillId="4" borderId="12" xfId="3"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0" borderId="20" xfId="3" applyNumberFormat="1" applyFont="1" applyBorder="1" applyAlignment="1">
      <alignment horizontal="center"/>
    </xf>
    <xf numFmtId="167" fontId="3" fillId="0" borderId="12" xfId="3" applyNumberFormat="1" applyFont="1" applyBorder="1" applyAlignment="1">
      <alignment horizontal="center"/>
    </xf>
    <xf numFmtId="165" fontId="0" fillId="0" borderId="20" xfId="1" applyNumberFormat="1" applyFont="1" applyBorder="1" applyAlignment="1">
      <alignment horizontal="center"/>
    </xf>
    <xf numFmtId="165" fontId="3" fillId="0" borderId="12" xfId="1" applyNumberFormat="1" applyFont="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45" fillId="4" borderId="20" xfId="0" applyNumberFormat="1" applyFont="1" applyFill="1" applyBorder="1" applyAlignment="1">
      <alignment horizontal="right" vertical="center" wrapText="1"/>
    </xf>
    <xf numFmtId="0" fontId="45" fillId="9" borderId="0" xfId="0" applyFont="1" applyFill="1" applyAlignment="1">
      <alignment vertical="center" wrapText="1"/>
    </xf>
    <xf numFmtId="170" fontId="45" fillId="4" borderId="20" xfId="0" applyNumberFormat="1" applyFont="1" applyFill="1" applyBorder="1" applyAlignment="1">
      <alignment vertical="center" wrapText="1"/>
    </xf>
    <xf numFmtId="4" fontId="3" fillId="4" borderId="13" xfId="0" applyNumberFormat="1" applyFont="1" applyFill="1" applyBorder="1"/>
    <xf numFmtId="2" fontId="45" fillId="4" borderId="0" xfId="0" applyNumberFormat="1" applyFont="1" applyFill="1" applyAlignment="1">
      <alignment vertical="center" wrapText="1"/>
    </xf>
    <xf numFmtId="2" fontId="45" fillId="4" borderId="0" xfId="0" applyNumberFormat="1" applyFont="1" applyFill="1" applyAlignment="1">
      <alignment horizontal="right" vertical="center" wrapText="1"/>
    </xf>
    <xf numFmtId="2" fontId="45" fillId="4" borderId="21" xfId="1" applyNumberFormat="1" applyFont="1" applyFill="1" applyBorder="1" applyAlignment="1">
      <alignment horizontal="right" vertical="center" wrapText="1"/>
    </xf>
    <xf numFmtId="2" fontId="0" fillId="4" borderId="0" xfId="1" applyNumberFormat="1" applyFont="1" applyFill="1" applyAlignment="1">
      <alignment horizontal="right" vertical="top" wrapText="1"/>
    </xf>
    <xf numFmtId="2" fontId="45" fillId="4" borderId="12" xfId="0" applyNumberFormat="1" applyFont="1" applyFill="1" applyBorder="1" applyAlignment="1">
      <alignment horizontal="right" vertical="center" wrapText="1"/>
    </xf>
    <xf numFmtId="164" fontId="45" fillId="4" borderId="0" xfId="0" applyNumberFormat="1" applyFont="1" applyFill="1" applyAlignment="1">
      <alignment horizontal="right" vertical="center" wrapText="1"/>
    </xf>
    <xf numFmtId="10" fontId="0" fillId="4" borderId="0" xfId="1" applyNumberFormat="1" applyFont="1" applyFill="1" applyAlignment="1">
      <alignment vertical="center"/>
    </xf>
    <xf numFmtId="10" fontId="0" fillId="4" borderId="0" xfId="1" applyNumberFormat="1" applyFont="1" applyFill="1"/>
    <xf numFmtId="10" fontId="2" fillId="4" borderId="0" xfId="1" applyNumberFormat="1" applyFont="1" applyFill="1" applyAlignment="1">
      <alignment vertical="center"/>
    </xf>
    <xf numFmtId="10" fontId="2" fillId="4" borderId="0" xfId="1" applyNumberFormat="1" applyFont="1" applyFill="1" applyAlignment="1">
      <alignment horizontal="right" vertical="center"/>
    </xf>
    <xf numFmtId="164" fontId="3" fillId="4" borderId="13" xfId="3" applyFont="1" applyFill="1" applyBorder="1" applyAlignment="1">
      <alignment horizontal="right"/>
    </xf>
    <xf numFmtId="164" fontId="3" fillId="4" borderId="13" xfId="0" applyNumberFormat="1" applyFont="1" applyFill="1" applyBorder="1"/>
    <xf numFmtId="164" fontId="2" fillId="4" borderId="13" xfId="11" applyFont="1" applyFill="1" applyBorder="1"/>
    <xf numFmtId="164" fontId="23" fillId="4" borderId="13" xfId="11" applyFont="1" applyFill="1" applyBorder="1"/>
    <xf numFmtId="0" fontId="0" fillId="4" borderId="12" xfId="3" applyNumberFormat="1" applyFont="1" applyFill="1" applyBorder="1" applyAlignment="1">
      <alignment horizontal="center"/>
    </xf>
    <xf numFmtId="10" fontId="1" fillId="4" borderId="12" xfId="1"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71" fillId="9"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52" fillId="4" borderId="0" xfId="0" applyFont="1" applyFill="1" applyAlignment="1">
      <alignment horizontal="left"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69" fillId="4" borderId="0" xfId="0" applyFont="1" applyFill="1" applyAlignment="1">
      <alignment horizontal="center" vertical="center" wrapText="1"/>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2025</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Q4 2025</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12/02/2026  </a:t>
          </a:r>
          <a:r>
            <a:rPr lang="da-DK" sz="1100" b="1">
              <a:latin typeface="Arial"/>
              <a:cs typeface="Arial"/>
            </a:rPr>
            <a:t>●</a:t>
          </a:r>
          <a:r>
            <a:rPr lang="da-DK" sz="1600" b="1">
              <a:latin typeface="Arial"/>
              <a:cs typeface="Arial"/>
            </a:rPr>
            <a:t>  Data per 31.</a:t>
          </a:r>
          <a:r>
            <a:rPr lang="da-DK" sz="1600" b="1" baseline="0">
              <a:latin typeface="Arial"/>
              <a:cs typeface="Arial"/>
            </a:rPr>
            <a:t> December </a:t>
          </a:r>
          <a:r>
            <a:rPr lang="da-DK" sz="1600" b="1">
              <a:latin typeface="Arial"/>
              <a:cs typeface="Arial"/>
            </a:rPr>
            <a:t>2025</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51.7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34.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1416</v>
      </c>
      <c r="C4" s="182"/>
      <c r="D4" s="523" t="s">
        <v>1417</v>
      </c>
      <c r="E4" s="523"/>
    </row>
    <row r="5" spans="2:6" ht="15.75" x14ac:dyDescent="0.25">
      <c r="B5" s="183" t="s">
        <v>1418</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1419</v>
      </c>
      <c r="C9" s="188" t="s">
        <v>1925</v>
      </c>
      <c r="D9" s="188" t="s">
        <v>1919</v>
      </c>
      <c r="E9" s="188" t="s">
        <v>1917</v>
      </c>
      <c r="F9" s="188" t="s">
        <v>1913</v>
      </c>
    </row>
    <row r="10" spans="2:6" x14ac:dyDescent="0.25">
      <c r="B10" s="189" t="s">
        <v>1420</v>
      </c>
      <c r="C10" s="492">
        <v>63.959699999999998</v>
      </c>
      <c r="D10" s="190">
        <v>65.497</v>
      </c>
      <c r="E10" s="191">
        <v>64.772000000000006</v>
      </c>
      <c r="F10" s="191">
        <v>65.12</v>
      </c>
    </row>
    <row r="11" spans="2:6" x14ac:dyDescent="0.25">
      <c r="B11" s="189" t="s">
        <v>1421</v>
      </c>
      <c r="C11" s="493">
        <v>23.009699999999999</v>
      </c>
      <c r="D11" s="191">
        <v>24.560600000000001</v>
      </c>
      <c r="E11" s="191">
        <v>24.907</v>
      </c>
      <c r="F11" s="191">
        <v>25.913</v>
      </c>
    </row>
    <row r="12" spans="2:6" x14ac:dyDescent="0.25">
      <c r="B12" s="192" t="s">
        <v>1422</v>
      </c>
      <c r="C12" s="493">
        <v>23.009699999999999</v>
      </c>
      <c r="D12" s="191">
        <v>24.560600000000001</v>
      </c>
      <c r="E12" s="488">
        <v>24.907</v>
      </c>
      <c r="F12" s="488">
        <v>25.913</v>
      </c>
    </row>
    <row r="13" spans="2:6" x14ac:dyDescent="0.25">
      <c r="B13" s="193" t="s">
        <v>1423</v>
      </c>
      <c r="C13" s="494">
        <v>0.26679999999999998</v>
      </c>
      <c r="D13" s="194">
        <v>0.2601</v>
      </c>
      <c r="E13" s="194">
        <v>0.2465</v>
      </c>
      <c r="F13" s="194">
        <v>0.2223</v>
      </c>
    </row>
    <row r="14" spans="2:6" x14ac:dyDescent="0.25">
      <c r="B14" s="189" t="s">
        <v>1424</v>
      </c>
      <c r="C14" s="495">
        <v>0.26679999999999998</v>
      </c>
      <c r="D14" s="195">
        <v>0.2601</v>
      </c>
      <c r="E14" s="195">
        <v>0.2465</v>
      </c>
      <c r="F14" s="195">
        <v>0.2223</v>
      </c>
    </row>
    <row r="15" spans="2:6" x14ac:dyDescent="0.25">
      <c r="B15" s="189" t="s">
        <v>1425</v>
      </c>
      <c r="C15" s="493">
        <v>33.177100000000003</v>
      </c>
      <c r="D15" s="191">
        <v>37.71</v>
      </c>
      <c r="E15" s="191">
        <v>37.915999999999997</v>
      </c>
      <c r="F15" s="191">
        <v>39.567999999999998</v>
      </c>
    </row>
    <row r="16" spans="2:6" x14ac:dyDescent="0.25">
      <c r="B16" s="189" t="s">
        <v>1426</v>
      </c>
      <c r="C16" s="493">
        <v>0</v>
      </c>
      <c r="D16" s="191">
        <v>0</v>
      </c>
      <c r="E16" s="191">
        <v>0</v>
      </c>
      <c r="F16" s="191">
        <v>0</v>
      </c>
    </row>
    <row r="17" spans="2:6" x14ac:dyDescent="0.25">
      <c r="B17" s="196" t="s">
        <v>1427</v>
      </c>
      <c r="C17" s="493">
        <v>0</v>
      </c>
      <c r="D17" s="191">
        <v>0</v>
      </c>
      <c r="E17" s="191">
        <v>0</v>
      </c>
      <c r="F17" s="191">
        <v>0</v>
      </c>
    </row>
    <row r="18" spans="2:6" x14ac:dyDescent="0.25">
      <c r="B18" s="197" t="s">
        <v>1428</v>
      </c>
      <c r="C18" s="496">
        <v>0</v>
      </c>
      <c r="D18" s="198">
        <v>0</v>
      </c>
      <c r="E18" s="198">
        <v>0</v>
      </c>
      <c r="F18" s="198">
        <v>0</v>
      </c>
    </row>
    <row r="19" spans="2:6" x14ac:dyDescent="0.25">
      <c r="B19" s="199" t="s">
        <v>1429</v>
      </c>
      <c r="C19" s="496">
        <v>0</v>
      </c>
      <c r="D19" s="198">
        <v>0</v>
      </c>
      <c r="E19" s="198">
        <v>0</v>
      </c>
      <c r="F19" s="198">
        <v>0</v>
      </c>
    </row>
    <row r="20" spans="2:6" x14ac:dyDescent="0.25">
      <c r="B20" s="189" t="s">
        <v>1430</v>
      </c>
      <c r="C20" s="493">
        <v>0</v>
      </c>
      <c r="D20" s="191">
        <v>0</v>
      </c>
      <c r="E20" s="191">
        <v>0</v>
      </c>
      <c r="F20" s="191">
        <v>0</v>
      </c>
    </row>
    <row r="21" spans="2:6" ht="9.75" customHeight="1" x14ac:dyDescent="0.25">
      <c r="B21" s="185"/>
      <c r="C21" s="185"/>
      <c r="D21" s="185"/>
      <c r="E21" s="186"/>
      <c r="F21" s="186"/>
    </row>
    <row r="22" spans="2:6" ht="15.75" x14ac:dyDescent="0.25">
      <c r="B22" s="200"/>
      <c r="C22" s="200"/>
      <c r="D22" s="200"/>
      <c r="E22" s="186"/>
      <c r="F22" s="186"/>
    </row>
    <row r="23" spans="2:6" x14ac:dyDescent="0.25">
      <c r="B23" s="201" t="s">
        <v>1431</v>
      </c>
      <c r="C23" s="201"/>
      <c r="D23" s="201"/>
      <c r="E23" s="489"/>
      <c r="F23" s="489"/>
    </row>
    <row r="24" spans="2:6" x14ac:dyDescent="0.25">
      <c r="B24" s="202" t="s">
        <v>1432</v>
      </c>
      <c r="C24" s="191">
        <v>23.009699999999999</v>
      </c>
      <c r="D24" s="191">
        <v>24.560600000000001</v>
      </c>
      <c r="E24" s="203">
        <v>24.907</v>
      </c>
      <c r="F24" s="203">
        <v>25.913</v>
      </c>
    </row>
    <row r="25" spans="2:6" x14ac:dyDescent="0.25">
      <c r="B25" s="201" t="s">
        <v>1433</v>
      </c>
      <c r="C25" s="204"/>
      <c r="D25" s="204"/>
      <c r="E25" s="489"/>
      <c r="F25" s="489"/>
    </row>
    <row r="26" spans="2:6" ht="3" customHeight="1" x14ac:dyDescent="0.25">
      <c r="B26" s="205"/>
      <c r="C26" s="206"/>
      <c r="D26" s="206"/>
      <c r="E26" s="489"/>
      <c r="F26" s="489"/>
    </row>
    <row r="27" spans="2:6" x14ac:dyDescent="0.25">
      <c r="B27" s="192" t="s">
        <v>1434</v>
      </c>
      <c r="C27" s="207"/>
      <c r="D27" s="207"/>
      <c r="E27" s="196"/>
      <c r="F27" s="196"/>
    </row>
    <row r="28" spans="2:6" x14ac:dyDescent="0.25">
      <c r="B28" s="208" t="s">
        <v>1435</v>
      </c>
      <c r="C28" s="212">
        <v>4.5099</v>
      </c>
      <c r="D28" s="191">
        <v>4.3096000000000005</v>
      </c>
      <c r="E28" s="209">
        <v>2.9970000000000012</v>
      </c>
      <c r="F28" s="209">
        <v>2.919999999999999</v>
      </c>
    </row>
    <row r="29" spans="2:6" x14ac:dyDescent="0.25">
      <c r="B29" s="208" t="s">
        <v>1436</v>
      </c>
      <c r="C29" s="212">
        <v>15.929399999999999</v>
      </c>
      <c r="D29" s="191">
        <v>16.878</v>
      </c>
      <c r="E29" s="209">
        <v>18.751999999999999</v>
      </c>
      <c r="F29" s="209">
        <v>21.347000000000001</v>
      </c>
    </row>
    <row r="30" spans="2:6" x14ac:dyDescent="0.25">
      <c r="B30" s="208" t="s">
        <v>1437</v>
      </c>
      <c r="C30" s="212">
        <v>2.5703999999999998</v>
      </c>
      <c r="D30" s="191">
        <v>3.3730000000000002</v>
      </c>
      <c r="E30" s="209">
        <v>3.1579999999999999</v>
      </c>
      <c r="F30" s="209">
        <v>1.6459999999999999</v>
      </c>
    </row>
    <row r="31" spans="2:6" x14ac:dyDescent="0.25">
      <c r="B31" s="192" t="s">
        <v>1438</v>
      </c>
      <c r="C31" s="210"/>
      <c r="D31" s="210"/>
      <c r="E31" s="490"/>
      <c r="F31" s="490"/>
    </row>
    <row r="32" spans="2:6" x14ac:dyDescent="0.25">
      <c r="B32" s="208" t="s">
        <v>1439</v>
      </c>
      <c r="C32" s="212">
        <v>0.58378166799999998</v>
      </c>
      <c r="D32" s="191">
        <v>0.61499999999999999</v>
      </c>
      <c r="E32" s="209">
        <v>0.63419999999999999</v>
      </c>
      <c r="F32" s="209">
        <v>0.66559999999999997</v>
      </c>
    </row>
    <row r="33" spans="2:6" x14ac:dyDescent="0.25">
      <c r="B33" s="208" t="s">
        <v>1440</v>
      </c>
      <c r="C33" s="212">
        <v>0.95768958299999996</v>
      </c>
      <c r="D33" s="191">
        <v>1.0217000000000001</v>
      </c>
      <c r="E33" s="209">
        <v>1.0349999999999999</v>
      </c>
      <c r="F33" s="209">
        <v>1.0097</v>
      </c>
    </row>
    <row r="34" spans="2:6" x14ac:dyDescent="0.25">
      <c r="B34" s="208" t="s">
        <v>1441</v>
      </c>
      <c r="C34" s="212">
        <v>21.428848758999997</v>
      </c>
      <c r="D34" s="191">
        <v>22.880002000000005</v>
      </c>
      <c r="E34" s="209">
        <v>23.185635999999999</v>
      </c>
      <c r="F34" s="209">
        <v>24.182804000000001</v>
      </c>
    </row>
    <row r="35" spans="2:6" x14ac:dyDescent="0.25">
      <c r="B35" s="208" t="s">
        <v>1442</v>
      </c>
      <c r="C35" s="212">
        <v>3.9379989999999997E-2</v>
      </c>
      <c r="D35" s="191">
        <v>4.3898E-2</v>
      </c>
      <c r="E35" s="209">
        <v>5.2164000000000002E-2</v>
      </c>
      <c r="F35" s="209">
        <v>5.4896E-2</v>
      </c>
    </row>
    <row r="36" spans="2:6" x14ac:dyDescent="0.25">
      <c r="B36" s="192" t="s">
        <v>1443</v>
      </c>
      <c r="C36" s="210"/>
      <c r="D36" s="210"/>
      <c r="E36" s="490"/>
      <c r="F36" s="490"/>
    </row>
    <row r="37" spans="2:6" ht="30" x14ac:dyDescent="0.25">
      <c r="B37" s="208" t="s">
        <v>1444</v>
      </c>
      <c r="C37" s="209" t="s">
        <v>1445</v>
      </c>
      <c r="D37" s="209" t="s">
        <v>1445</v>
      </c>
      <c r="E37" s="209" t="s">
        <v>1445</v>
      </c>
      <c r="F37" s="209" t="s">
        <v>1445</v>
      </c>
    </row>
    <row r="38" spans="2:6" ht="30" x14ac:dyDescent="0.25">
      <c r="B38" s="208" t="s">
        <v>1446</v>
      </c>
      <c r="C38" s="209">
        <v>23.009699999999999</v>
      </c>
      <c r="D38" s="209">
        <v>24.560600000000001</v>
      </c>
      <c r="E38" s="209">
        <v>24.907</v>
      </c>
      <c r="F38" s="209">
        <v>25.913</v>
      </c>
    </row>
    <row r="39" spans="2:6" x14ac:dyDescent="0.25">
      <c r="B39" s="208" t="s">
        <v>1447</v>
      </c>
      <c r="C39" s="209" t="s">
        <v>1445</v>
      </c>
      <c r="D39" s="209" t="s">
        <v>1445</v>
      </c>
      <c r="E39" s="209" t="s">
        <v>1445</v>
      </c>
      <c r="F39" s="209" t="s">
        <v>1445</v>
      </c>
    </row>
    <row r="40" spans="2:6" x14ac:dyDescent="0.25">
      <c r="B40" s="192" t="s">
        <v>1448</v>
      </c>
      <c r="C40" s="211">
        <v>23.009699999999999</v>
      </c>
      <c r="D40" s="211">
        <v>24.560600000000001</v>
      </c>
      <c r="E40" s="211">
        <v>24.907</v>
      </c>
      <c r="F40" s="211">
        <v>25.913</v>
      </c>
    </row>
    <row r="41" spans="2:6" x14ac:dyDescent="0.25">
      <c r="B41" s="189" t="s">
        <v>1449</v>
      </c>
      <c r="C41" s="497">
        <v>0</v>
      </c>
      <c r="D41" s="212">
        <v>0</v>
      </c>
      <c r="E41" s="212">
        <v>0</v>
      </c>
      <c r="F41" s="213">
        <v>0.1903</v>
      </c>
    </row>
    <row r="42" spans="2:6" ht="30" x14ac:dyDescent="0.25">
      <c r="B42" s="196" t="s">
        <v>1450</v>
      </c>
      <c r="C42" s="214">
        <v>0.51549999999999996</v>
      </c>
      <c r="D42" s="214">
        <v>0.50270000000000004</v>
      </c>
      <c r="E42" s="214">
        <v>0.63539999999999996</v>
      </c>
      <c r="F42" s="214">
        <v>0.53259999999999996</v>
      </c>
    </row>
    <row r="46" spans="2:6" x14ac:dyDescent="0.25">
      <c r="F46" s="215" t="s">
        <v>1451</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topLeftCell="A3" zoomScale="70" zoomScaleNormal="70" zoomScaleSheetLayoutView="50" workbookViewId="0">
      <selection activeCell="G10" sqref="G10"/>
    </sheetView>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1452</v>
      </c>
      <c r="C4" s="182"/>
      <c r="D4" s="182"/>
      <c r="E4" s="182"/>
      <c r="F4" s="182"/>
      <c r="G4" s="182"/>
      <c r="H4" s="182"/>
      <c r="I4" s="182"/>
    </row>
    <row r="5" spans="2:10" ht="4.5" customHeight="1" x14ac:dyDescent="0.25">
      <c r="B5" s="525"/>
      <c r="C5" s="525"/>
      <c r="D5" s="525"/>
      <c r="E5" s="525"/>
      <c r="F5" s="525"/>
      <c r="G5" s="525"/>
      <c r="H5" s="525"/>
      <c r="I5" s="525"/>
    </row>
    <row r="6" spans="2:10" ht="5.25" customHeight="1" x14ac:dyDescent="0.25">
      <c r="B6" s="216"/>
      <c r="C6" s="216"/>
      <c r="D6" s="216"/>
      <c r="E6" s="216"/>
      <c r="F6" s="216"/>
      <c r="G6" s="216"/>
      <c r="H6" s="216"/>
      <c r="I6" s="216"/>
    </row>
    <row r="7" spans="2:10" x14ac:dyDescent="0.25">
      <c r="B7" s="217" t="s">
        <v>1453</v>
      </c>
      <c r="C7" s="218"/>
      <c r="D7" s="218"/>
      <c r="E7" s="218"/>
      <c r="F7" s="218" t="s">
        <v>1925</v>
      </c>
      <c r="G7" s="218" t="s">
        <v>1919</v>
      </c>
      <c r="H7" s="218" t="s">
        <v>1917</v>
      </c>
      <c r="I7" s="218" t="s">
        <v>1913</v>
      </c>
      <c r="J7" s="218"/>
    </row>
    <row r="8" spans="2:10" x14ac:dyDescent="0.25">
      <c r="B8" s="219" t="s">
        <v>1454</v>
      </c>
      <c r="F8" s="220">
        <v>12.997720492287183</v>
      </c>
      <c r="G8" s="220">
        <v>12.946292733602226</v>
      </c>
      <c r="H8" s="220">
        <v>12.856751254723131</v>
      </c>
      <c r="I8" s="220">
        <v>13.583680145465374</v>
      </c>
      <c r="J8" s="221"/>
    </row>
    <row r="9" spans="2:10" x14ac:dyDescent="0.25">
      <c r="B9" s="222"/>
      <c r="F9" s="220"/>
      <c r="G9" s="220"/>
      <c r="H9" s="220"/>
      <c r="I9" s="220"/>
      <c r="J9" s="221"/>
    </row>
    <row r="10" spans="2:10" x14ac:dyDescent="0.25">
      <c r="B10" s="219" t="s">
        <v>1455</v>
      </c>
      <c r="F10" s="220">
        <v>2.6479870823857619</v>
      </c>
      <c r="G10" s="220">
        <v>2.5772495020970472</v>
      </c>
      <c r="H10" s="220">
        <v>2.5217017846653831</v>
      </c>
      <c r="I10" s="220">
        <v>2.522209767730327</v>
      </c>
      <c r="J10" s="221"/>
    </row>
    <row r="11" spans="2:10" x14ac:dyDescent="0.25">
      <c r="B11" s="219" t="s">
        <v>1456</v>
      </c>
      <c r="C11" s="219" t="s">
        <v>360</v>
      </c>
      <c r="D11" s="219"/>
      <c r="E11" s="219"/>
      <c r="F11" s="223">
        <v>22.802271953584395</v>
      </c>
      <c r="G11" s="223">
        <v>15.850957664253261</v>
      </c>
      <c r="H11" s="223">
        <v>14.881147088806369</v>
      </c>
      <c r="I11" s="223">
        <v>21.370093196139848</v>
      </c>
      <c r="J11" s="224"/>
    </row>
    <row r="12" spans="2:10" x14ac:dyDescent="0.25">
      <c r="B12" s="225"/>
      <c r="C12" s="226" t="s">
        <v>1457</v>
      </c>
      <c r="D12" s="226"/>
      <c r="E12" s="226"/>
      <c r="F12" s="227">
        <v>0.08</v>
      </c>
      <c r="G12" s="227">
        <v>0.08</v>
      </c>
      <c r="H12" s="227">
        <v>0.08</v>
      </c>
      <c r="I12" s="227">
        <v>0.08</v>
      </c>
      <c r="J12" s="228"/>
    </row>
    <row r="13" spans="2:10" x14ac:dyDescent="0.25">
      <c r="B13" s="219" t="s">
        <v>1458</v>
      </c>
      <c r="F13" s="220">
        <v>11.1361299</v>
      </c>
      <c r="G13" s="220">
        <v>11.174955300000001</v>
      </c>
      <c r="H13" s="220">
        <v>11.19135</v>
      </c>
      <c r="I13" s="220">
        <v>11.19195</v>
      </c>
      <c r="J13" s="221"/>
    </row>
    <row r="14" spans="2:10" x14ac:dyDescent="0.25">
      <c r="C14" s="219" t="s">
        <v>1459</v>
      </c>
      <c r="D14" s="219"/>
      <c r="E14" s="219"/>
      <c r="F14" s="229">
        <v>0</v>
      </c>
      <c r="G14" s="229">
        <v>0</v>
      </c>
      <c r="H14" s="229">
        <v>0</v>
      </c>
      <c r="I14" s="229">
        <v>0</v>
      </c>
      <c r="J14" s="230"/>
    </row>
    <row r="15" spans="2:10" x14ac:dyDescent="0.25">
      <c r="B15" s="219" t="s">
        <v>1460</v>
      </c>
      <c r="F15" s="220">
        <v>0</v>
      </c>
      <c r="G15" s="220">
        <v>0</v>
      </c>
      <c r="H15" s="220">
        <v>0</v>
      </c>
      <c r="I15" s="220">
        <v>0</v>
      </c>
      <c r="J15" s="221"/>
    </row>
    <row r="16" spans="2:10" x14ac:dyDescent="0.25">
      <c r="B16" s="219" t="s">
        <v>1461</v>
      </c>
      <c r="F16" s="220">
        <v>0</v>
      </c>
      <c r="G16" s="220">
        <v>0</v>
      </c>
      <c r="H16" s="220">
        <v>0</v>
      </c>
      <c r="I16" s="220">
        <v>0</v>
      </c>
      <c r="J16" s="221"/>
    </row>
    <row r="17" spans="1:10" x14ac:dyDescent="0.25">
      <c r="A17" s="231"/>
      <c r="B17" s="232" t="s">
        <v>1462</v>
      </c>
      <c r="C17" s="231"/>
      <c r="F17" s="220">
        <v>0</v>
      </c>
      <c r="G17" s="220">
        <v>0</v>
      </c>
      <c r="H17" s="220">
        <v>0</v>
      </c>
      <c r="I17" s="220">
        <v>0</v>
      </c>
      <c r="J17" s="221"/>
    </row>
    <row r="18" spans="1:10" x14ac:dyDescent="0.25">
      <c r="A18" s="231"/>
      <c r="B18" s="232" t="s">
        <v>1463</v>
      </c>
      <c r="C18" s="231"/>
      <c r="D18" s="233"/>
      <c r="E18" s="233"/>
      <c r="F18" s="220">
        <v>0</v>
      </c>
      <c r="G18" s="220">
        <v>0</v>
      </c>
      <c r="H18" s="220">
        <v>0</v>
      </c>
      <c r="I18" s="220">
        <v>0</v>
      </c>
      <c r="J18" s="221"/>
    </row>
    <row r="19" spans="1:10" x14ac:dyDescent="0.25">
      <c r="A19" s="231"/>
      <c r="B19" s="232" t="s">
        <v>1464</v>
      </c>
      <c r="C19" s="231"/>
      <c r="D19" s="233"/>
      <c r="E19" s="233"/>
      <c r="F19" s="220">
        <v>2.6479870823857619</v>
      </c>
      <c r="G19" s="220">
        <v>2.5772495020970472</v>
      </c>
      <c r="H19" s="220">
        <v>2.5217017846653831</v>
      </c>
      <c r="I19" s="220">
        <v>2.522209767730327</v>
      </c>
      <c r="J19" s="221"/>
    </row>
    <row r="20" spans="1:10" x14ac:dyDescent="0.25">
      <c r="A20" s="231"/>
      <c r="B20" s="232" t="s">
        <v>1465</v>
      </c>
      <c r="C20" s="231"/>
      <c r="D20" s="233"/>
      <c r="E20" s="233"/>
      <c r="F20" s="220">
        <v>2.6479870823857619</v>
      </c>
      <c r="G20" s="220">
        <v>2.5772495020970472</v>
      </c>
      <c r="H20" s="220">
        <v>2.5217017846653831</v>
      </c>
      <c r="I20" s="220">
        <v>2.522209767730327</v>
      </c>
      <c r="J20" s="221"/>
    </row>
    <row r="21" spans="1:10" x14ac:dyDescent="0.25">
      <c r="A21" s="231"/>
      <c r="B21" s="234"/>
      <c r="C21" s="231"/>
      <c r="D21" s="233"/>
      <c r="E21" s="233"/>
      <c r="J21" s="235"/>
    </row>
    <row r="22" spans="1:10" x14ac:dyDescent="0.25">
      <c r="A22" s="231"/>
      <c r="B22" s="236" t="s">
        <v>1466</v>
      </c>
      <c r="C22" s="237"/>
      <c r="D22" s="238"/>
      <c r="E22" s="238"/>
      <c r="F22" s="239"/>
      <c r="G22" s="239"/>
      <c r="H22" s="239"/>
      <c r="I22" s="239"/>
      <c r="J22" s="239"/>
    </row>
    <row r="23" spans="1:10" ht="7.5" customHeight="1" x14ac:dyDescent="0.25"/>
    <row r="24" spans="1:10" ht="18" x14ac:dyDescent="0.25">
      <c r="B24" s="182" t="s">
        <v>1467</v>
      </c>
      <c r="C24" s="182"/>
      <c r="D24" s="182"/>
      <c r="E24" s="182"/>
      <c r="J24" s="182"/>
    </row>
    <row r="25" spans="1:10" ht="5.25" customHeight="1" x14ac:dyDescent="0.25">
      <c r="B25" s="216"/>
      <c r="C25" s="216"/>
      <c r="D25" s="216"/>
      <c r="E25" s="216"/>
      <c r="J25" s="216"/>
    </row>
    <row r="26" spans="1:10" x14ac:dyDescent="0.25">
      <c r="B26" s="217" t="s">
        <v>1453</v>
      </c>
      <c r="C26" s="218"/>
      <c r="D26" s="218"/>
      <c r="E26" s="218"/>
      <c r="F26" s="218" t="str">
        <f>+F7</f>
        <v>Q4 2025</v>
      </c>
      <c r="G26" s="218" t="s">
        <v>1919</v>
      </c>
      <c r="H26" s="218" t="s">
        <v>1917</v>
      </c>
      <c r="I26" s="218" t="s">
        <v>1913</v>
      </c>
      <c r="J26" s="218"/>
    </row>
    <row r="27" spans="1:10" x14ac:dyDescent="0.25">
      <c r="B27" s="219" t="s">
        <v>1458</v>
      </c>
      <c r="F27" s="220">
        <v>11.1361299</v>
      </c>
      <c r="G27" s="220">
        <v>11.174955300000001</v>
      </c>
      <c r="H27" s="220">
        <v>11.19135</v>
      </c>
      <c r="I27" s="220">
        <v>11.19195</v>
      </c>
      <c r="J27" s="221"/>
    </row>
    <row r="28" spans="1:10" x14ac:dyDescent="0.25">
      <c r="B28" s="219" t="s">
        <v>1468</v>
      </c>
      <c r="F28" s="220">
        <v>10.9784149046908</v>
      </c>
      <c r="G28" s="220">
        <v>11.0185582323543</v>
      </c>
      <c r="H28" s="220">
        <v>11.0571806353</v>
      </c>
      <c r="I28" s="220">
        <v>11.096169291899999</v>
      </c>
      <c r="J28" s="221"/>
    </row>
    <row r="29" spans="1:10" x14ac:dyDescent="0.25">
      <c r="B29" s="232" t="s">
        <v>1469</v>
      </c>
      <c r="C29" s="240"/>
      <c r="D29" s="232"/>
      <c r="E29" s="232"/>
      <c r="F29" s="241"/>
      <c r="G29" s="241"/>
      <c r="H29" s="241"/>
      <c r="I29" s="241"/>
      <c r="J29" s="242"/>
    </row>
    <row r="30" spans="1:10" ht="13.5" customHeight="1" x14ac:dyDescent="0.25">
      <c r="B30" s="231"/>
      <c r="C30" s="232" t="s">
        <v>1470</v>
      </c>
      <c r="D30" s="232"/>
      <c r="E30" s="232"/>
      <c r="F30" s="243">
        <v>0.33534540576794097</v>
      </c>
      <c r="G30" s="243">
        <v>0</v>
      </c>
      <c r="H30" s="243">
        <v>0</v>
      </c>
      <c r="I30" s="243">
        <v>0</v>
      </c>
      <c r="J30" s="243"/>
    </row>
    <row r="31" spans="1:10" hidden="1" x14ac:dyDescent="0.25">
      <c r="B31" s="231"/>
      <c r="C31" s="232" t="s">
        <v>1471</v>
      </c>
      <c r="D31" s="232"/>
      <c r="E31" s="232"/>
      <c r="F31" s="244"/>
      <c r="G31" s="244"/>
      <c r="H31" s="244"/>
      <c r="I31" s="244"/>
      <c r="J31" s="245"/>
    </row>
    <row r="32" spans="1:10" x14ac:dyDescent="0.25">
      <c r="B32" s="231"/>
      <c r="C32" s="232" t="s">
        <v>1472</v>
      </c>
      <c r="D32" s="232"/>
      <c r="E32" s="232"/>
      <c r="F32" s="243">
        <v>0</v>
      </c>
      <c r="G32" s="243">
        <v>0.33400133600534404</v>
      </c>
      <c r="H32" s="243">
        <v>0.33333333333333331</v>
      </c>
      <c r="I32" s="243">
        <v>0.33333333333333331</v>
      </c>
      <c r="J32" s="243"/>
    </row>
    <row r="33" spans="2:10" x14ac:dyDescent="0.25">
      <c r="B33" s="231"/>
      <c r="C33" s="232" t="s">
        <v>1473</v>
      </c>
      <c r="D33" s="232"/>
      <c r="E33" s="232"/>
      <c r="F33" s="243">
        <v>0.33534540576794097</v>
      </c>
      <c r="G33" s="243">
        <v>0.33400133600534404</v>
      </c>
      <c r="H33" s="243">
        <v>0.33333333333333331</v>
      </c>
      <c r="I33" s="243">
        <v>0</v>
      </c>
      <c r="J33" s="243"/>
    </row>
    <row r="34" spans="2:10" x14ac:dyDescent="0.25">
      <c r="B34" s="231"/>
      <c r="C34" s="232" t="s">
        <v>1474</v>
      </c>
      <c r="D34" s="232"/>
      <c r="E34" s="232"/>
      <c r="F34" s="243">
        <v>0</v>
      </c>
      <c r="G34" s="243">
        <v>0</v>
      </c>
      <c r="H34" s="243">
        <v>0</v>
      </c>
      <c r="I34" s="243">
        <v>0.33333333333333331</v>
      </c>
      <c r="J34" s="243"/>
    </row>
    <row r="35" spans="2:10" x14ac:dyDescent="0.25">
      <c r="B35" s="231"/>
      <c r="C35" s="232" t="s">
        <v>1475</v>
      </c>
      <c r="D35" s="232"/>
      <c r="E35" s="232"/>
      <c r="F35" s="243">
        <v>0</v>
      </c>
      <c r="G35" s="243">
        <v>0</v>
      </c>
      <c r="H35" s="243">
        <v>0</v>
      </c>
      <c r="I35" s="243">
        <v>0</v>
      </c>
      <c r="J35" s="243"/>
    </row>
    <row r="36" spans="2:10" x14ac:dyDescent="0.25">
      <c r="B36" s="231"/>
      <c r="C36" s="232" t="s">
        <v>1476</v>
      </c>
      <c r="D36" s="232"/>
      <c r="E36" s="232"/>
      <c r="F36" s="243">
        <v>0.32930918846411805</v>
      </c>
      <c r="G36" s="243">
        <v>0.33199732798931197</v>
      </c>
      <c r="H36" s="243">
        <v>0.33333333333333331</v>
      </c>
      <c r="I36" s="243">
        <v>0.33333333333333331</v>
      </c>
      <c r="J36" s="243"/>
    </row>
    <row r="37" spans="2:10" x14ac:dyDescent="0.25">
      <c r="B37" s="231"/>
      <c r="C37" s="232" t="s">
        <v>1477</v>
      </c>
      <c r="D37" s="232"/>
      <c r="E37" s="232"/>
      <c r="F37" s="243">
        <v>0</v>
      </c>
      <c r="G37" s="243">
        <v>0</v>
      </c>
      <c r="H37" s="243">
        <v>0</v>
      </c>
      <c r="I37" s="243">
        <v>0</v>
      </c>
      <c r="J37" s="243"/>
    </row>
    <row r="38" spans="2:10" x14ac:dyDescent="0.25">
      <c r="B38" s="231"/>
      <c r="C38" s="232" t="s">
        <v>1478</v>
      </c>
      <c r="D38" s="232"/>
      <c r="E38" s="232"/>
      <c r="F38" s="243">
        <v>0</v>
      </c>
      <c r="G38" s="243">
        <v>0</v>
      </c>
      <c r="H38" s="243">
        <v>0</v>
      </c>
      <c r="I38" s="243">
        <v>0</v>
      </c>
      <c r="J38" s="243"/>
    </row>
    <row r="39" spans="2:10" x14ac:dyDescent="0.25">
      <c r="B39" s="232" t="s">
        <v>1479</v>
      </c>
      <c r="C39" s="232" t="s">
        <v>1480</v>
      </c>
      <c r="D39" s="232"/>
      <c r="E39" s="232"/>
      <c r="F39" s="498">
        <v>1</v>
      </c>
      <c r="G39" s="498">
        <v>1</v>
      </c>
      <c r="H39" s="246">
        <v>1</v>
      </c>
      <c r="I39" s="246">
        <v>1</v>
      </c>
      <c r="J39" s="246"/>
    </row>
    <row r="40" spans="2:10" x14ac:dyDescent="0.25">
      <c r="B40" s="231"/>
      <c r="C40" s="232" t="s">
        <v>1481</v>
      </c>
      <c r="D40" s="232"/>
      <c r="E40" s="232"/>
      <c r="F40" s="499">
        <v>0</v>
      </c>
      <c r="G40" s="499">
        <v>0</v>
      </c>
      <c r="H40" s="243">
        <v>0</v>
      </c>
      <c r="I40" s="243">
        <v>0</v>
      </c>
      <c r="J40" s="243"/>
    </row>
    <row r="41" spans="2:10" x14ac:dyDescent="0.25">
      <c r="B41" s="231"/>
      <c r="C41" s="232" t="s">
        <v>1482</v>
      </c>
      <c r="D41" s="232"/>
      <c r="E41" s="232"/>
      <c r="F41" s="499">
        <v>0</v>
      </c>
      <c r="G41" s="499">
        <v>0</v>
      </c>
      <c r="H41" s="243">
        <v>0</v>
      </c>
      <c r="I41" s="243">
        <v>0</v>
      </c>
      <c r="J41" s="247"/>
    </row>
    <row r="42" spans="2:10" x14ac:dyDescent="0.25">
      <c r="B42" s="232" t="s">
        <v>1483</v>
      </c>
      <c r="C42" s="232" t="s">
        <v>1484</v>
      </c>
      <c r="D42" s="232"/>
      <c r="E42" s="232"/>
      <c r="F42" s="243">
        <v>1</v>
      </c>
      <c r="G42" s="243">
        <v>1</v>
      </c>
      <c r="H42" s="243">
        <v>1</v>
      </c>
      <c r="I42" s="243">
        <v>1</v>
      </c>
      <c r="J42" s="246"/>
    </row>
    <row r="43" spans="2:10" x14ac:dyDescent="0.25">
      <c r="B43" s="231"/>
      <c r="C43" s="232" t="s">
        <v>1485</v>
      </c>
      <c r="D43" s="232"/>
      <c r="E43" s="232"/>
      <c r="F43" s="243">
        <v>0</v>
      </c>
      <c r="G43" s="243">
        <v>0</v>
      </c>
      <c r="H43" s="243">
        <v>0</v>
      </c>
      <c r="I43" s="243">
        <v>0</v>
      </c>
      <c r="J43" s="246"/>
    </row>
    <row r="44" spans="2:10" x14ac:dyDescent="0.25">
      <c r="B44" s="231"/>
      <c r="C44" s="232" t="s">
        <v>1486</v>
      </c>
      <c r="D44" s="232"/>
      <c r="E44" s="232"/>
      <c r="F44" s="243">
        <v>0</v>
      </c>
      <c r="G44" s="243">
        <v>0</v>
      </c>
      <c r="H44" s="243">
        <v>0</v>
      </c>
      <c r="I44" s="243">
        <v>0</v>
      </c>
      <c r="J44" s="246"/>
    </row>
    <row r="45" spans="2:10" x14ac:dyDescent="0.25">
      <c r="B45" s="232" t="s">
        <v>1487</v>
      </c>
      <c r="C45" s="232" t="s">
        <v>453</v>
      </c>
      <c r="D45" s="232"/>
      <c r="E45" s="232"/>
      <c r="F45" s="499">
        <v>0</v>
      </c>
      <c r="G45" s="499">
        <v>0</v>
      </c>
      <c r="H45" s="243">
        <v>0</v>
      </c>
      <c r="I45" s="243">
        <v>0</v>
      </c>
      <c r="J45" s="246"/>
    </row>
    <row r="46" spans="2:10" x14ac:dyDescent="0.25">
      <c r="B46" s="231"/>
      <c r="C46" s="232" t="s">
        <v>440</v>
      </c>
      <c r="D46" s="232"/>
      <c r="E46" s="232"/>
      <c r="F46" s="498">
        <v>1</v>
      </c>
      <c r="G46" s="498">
        <v>1</v>
      </c>
      <c r="H46" s="246">
        <v>1</v>
      </c>
      <c r="I46" s="246">
        <v>1</v>
      </c>
      <c r="J46" s="246"/>
    </row>
    <row r="47" spans="2:10" x14ac:dyDescent="0.25">
      <c r="B47" s="231"/>
      <c r="C47" s="232" t="s">
        <v>469</v>
      </c>
      <c r="D47" s="232"/>
      <c r="E47" s="232"/>
      <c r="F47" s="498">
        <v>0</v>
      </c>
      <c r="G47" s="498">
        <v>0</v>
      </c>
      <c r="H47" s="246">
        <v>0</v>
      </c>
      <c r="I47" s="246">
        <v>0</v>
      </c>
      <c r="J47" s="246"/>
    </row>
    <row r="48" spans="2:10" x14ac:dyDescent="0.25">
      <c r="B48" s="231"/>
      <c r="C48" s="232" t="s">
        <v>449</v>
      </c>
      <c r="D48" s="232"/>
      <c r="E48" s="232"/>
      <c r="F48" s="498">
        <v>0</v>
      </c>
      <c r="G48" s="498">
        <v>0</v>
      </c>
      <c r="H48" s="246">
        <v>0</v>
      </c>
      <c r="I48" s="246">
        <v>0</v>
      </c>
      <c r="J48" s="246"/>
    </row>
    <row r="49" spans="2:11" x14ac:dyDescent="0.25">
      <c r="B49" s="231"/>
      <c r="C49" s="232" t="s">
        <v>464</v>
      </c>
      <c r="D49" s="232"/>
      <c r="E49" s="232"/>
      <c r="F49" s="498">
        <v>0</v>
      </c>
      <c r="G49" s="498">
        <v>0</v>
      </c>
      <c r="H49" s="246">
        <v>0</v>
      </c>
      <c r="I49" s="246">
        <v>0</v>
      </c>
      <c r="J49" s="246"/>
    </row>
    <row r="50" spans="2:11" x14ac:dyDescent="0.25">
      <c r="B50" s="231"/>
      <c r="C50" s="232" t="s">
        <v>473</v>
      </c>
      <c r="D50" s="232"/>
      <c r="E50" s="232"/>
      <c r="F50" s="499">
        <v>0</v>
      </c>
      <c r="G50" s="499">
        <v>0</v>
      </c>
      <c r="H50" s="243">
        <v>0</v>
      </c>
      <c r="I50" s="243">
        <v>0</v>
      </c>
      <c r="J50" s="246"/>
    </row>
    <row r="51" spans="2:11" x14ac:dyDescent="0.25">
      <c r="B51" s="231"/>
      <c r="C51" s="232" t="s">
        <v>358</v>
      </c>
      <c r="D51" s="232"/>
      <c r="E51" s="232"/>
      <c r="F51" s="500">
        <v>0</v>
      </c>
      <c r="G51" s="500">
        <v>0</v>
      </c>
      <c r="H51" s="248">
        <v>0</v>
      </c>
      <c r="I51" s="248">
        <v>0</v>
      </c>
      <c r="J51" s="248"/>
    </row>
    <row r="52" spans="2:11" x14ac:dyDescent="0.25">
      <c r="B52" s="232" t="s">
        <v>1488</v>
      </c>
      <c r="C52" s="231"/>
      <c r="D52" s="231"/>
      <c r="E52" s="231"/>
      <c r="F52" s="500">
        <v>1</v>
      </c>
      <c r="G52" s="500">
        <v>1</v>
      </c>
      <c r="H52" s="248">
        <v>1</v>
      </c>
      <c r="I52" s="248">
        <v>1</v>
      </c>
      <c r="J52" s="249"/>
    </row>
    <row r="53" spans="2:11" x14ac:dyDescent="0.25">
      <c r="B53" s="232" t="s">
        <v>1489</v>
      </c>
      <c r="C53" s="231"/>
      <c r="D53" s="231"/>
      <c r="E53" s="231"/>
      <c r="F53" s="500">
        <v>1</v>
      </c>
      <c r="G53" s="500">
        <v>1</v>
      </c>
      <c r="H53" s="248">
        <v>1</v>
      </c>
      <c r="I53" s="248">
        <v>1</v>
      </c>
      <c r="J53" s="250"/>
    </row>
    <row r="54" spans="2:11" x14ac:dyDescent="0.25">
      <c r="B54" s="232" t="s">
        <v>1490</v>
      </c>
      <c r="C54" s="231"/>
      <c r="D54" s="231"/>
      <c r="E54" s="231"/>
      <c r="F54" s="501">
        <v>0</v>
      </c>
      <c r="G54" s="501">
        <v>0</v>
      </c>
      <c r="H54" s="249">
        <v>0</v>
      </c>
      <c r="I54" s="249">
        <v>0</v>
      </c>
      <c r="J54" s="249"/>
    </row>
    <row r="55" spans="2:11" x14ac:dyDescent="0.25">
      <c r="B55" s="232" t="s">
        <v>1491</v>
      </c>
      <c r="C55" s="232" t="s">
        <v>1492</v>
      </c>
      <c r="D55" s="232"/>
      <c r="E55" s="232"/>
      <c r="F55" s="251"/>
      <c r="G55" s="251"/>
      <c r="H55" s="251"/>
      <c r="I55" s="251"/>
      <c r="J55" s="252"/>
    </row>
    <row r="56" spans="2:11" x14ac:dyDescent="0.25">
      <c r="B56" s="231"/>
      <c r="C56" s="232" t="s">
        <v>1493</v>
      </c>
      <c r="D56" s="232"/>
      <c r="E56" s="232"/>
      <c r="F56" s="251" t="s">
        <v>1914</v>
      </c>
      <c r="G56" s="251" t="s">
        <v>1914</v>
      </c>
      <c r="H56" s="251" t="s">
        <v>1914</v>
      </c>
      <c r="I56" s="251" t="s">
        <v>1914</v>
      </c>
      <c r="J56" s="252"/>
    </row>
    <row r="57" spans="2:11" x14ac:dyDescent="0.25">
      <c r="C57" s="219" t="s">
        <v>1494</v>
      </c>
      <c r="D57" s="219"/>
      <c r="E57" s="219"/>
      <c r="F57" s="251" t="s">
        <v>1445</v>
      </c>
      <c r="G57" s="251" t="s">
        <v>1445</v>
      </c>
      <c r="H57" s="251" t="s">
        <v>1445</v>
      </c>
      <c r="I57" s="251" t="s">
        <v>1445</v>
      </c>
      <c r="J57" s="252"/>
    </row>
    <row r="58" spans="2:11" x14ac:dyDescent="0.25">
      <c r="C58" s="219"/>
      <c r="D58" s="219"/>
      <c r="E58" s="219"/>
      <c r="F58" s="252"/>
      <c r="G58" s="253"/>
      <c r="H58" s="253"/>
      <c r="I58" s="252"/>
    </row>
    <row r="59" spans="2:11" ht="27" customHeight="1" x14ac:dyDescent="0.25">
      <c r="B59" s="526" t="s">
        <v>1495</v>
      </c>
      <c r="C59" s="526"/>
      <c r="D59" s="526"/>
      <c r="E59" s="254"/>
      <c r="F59" s="252"/>
      <c r="G59" s="253"/>
      <c r="H59" s="253"/>
      <c r="I59" s="252"/>
      <c r="J59"/>
    </row>
    <row r="60" spans="2:11" ht="17.25" customHeight="1" x14ac:dyDescent="0.25">
      <c r="B60" s="255"/>
      <c r="C60" s="255"/>
      <c r="D60" s="255"/>
      <c r="E60" s="255"/>
      <c r="F60" s="255"/>
      <c r="G60" s="255"/>
      <c r="H60" s="255"/>
      <c r="I60" s="255"/>
      <c r="J60" s="255"/>
      <c r="K60" s="255"/>
    </row>
    <row r="61" spans="2:11" x14ac:dyDescent="0.25">
      <c r="B61" s="171" t="s">
        <v>1496</v>
      </c>
      <c r="K61"/>
    </row>
    <row r="62" spans="2:11" x14ac:dyDescent="0.25">
      <c r="B62" s="256" t="s">
        <v>1497</v>
      </c>
      <c r="C62" s="257" t="s">
        <v>1498</v>
      </c>
      <c r="D62" s="257" t="s">
        <v>1499</v>
      </c>
      <c r="E62" s="257" t="s">
        <v>1500</v>
      </c>
      <c r="F62" s="257" t="s">
        <v>1501</v>
      </c>
      <c r="G62" s="257" t="s">
        <v>1502</v>
      </c>
      <c r="H62" s="257" t="s">
        <v>1503</v>
      </c>
      <c r="I62" s="257" t="s">
        <v>1504</v>
      </c>
      <c r="J62" s="257" t="s">
        <v>1505</v>
      </c>
      <c r="K62" s="257" t="s">
        <v>1506</v>
      </c>
    </row>
    <row r="63" spans="2:11" x14ac:dyDescent="0.25">
      <c r="B63" s="257" t="s">
        <v>1507</v>
      </c>
      <c r="C63" s="258"/>
      <c r="D63" s="259"/>
      <c r="E63" s="259"/>
      <c r="F63" s="259"/>
      <c r="G63" s="259"/>
      <c r="H63" s="259"/>
      <c r="I63" s="259"/>
      <c r="J63" s="257"/>
      <c r="K63" s="257"/>
    </row>
    <row r="64" spans="2:11" x14ac:dyDescent="0.25">
      <c r="B64" s="257" t="s">
        <v>1508</v>
      </c>
      <c r="C64" s="259">
        <v>0.29054089999999999</v>
      </c>
      <c r="D64" s="259">
        <v>0</v>
      </c>
      <c r="E64" s="259">
        <v>0</v>
      </c>
      <c r="F64" s="259">
        <v>0</v>
      </c>
      <c r="G64" s="259">
        <v>0</v>
      </c>
      <c r="H64" s="259">
        <v>0</v>
      </c>
      <c r="I64" s="259">
        <v>0</v>
      </c>
      <c r="J64" s="260">
        <v>0</v>
      </c>
      <c r="K64" s="260">
        <v>0</v>
      </c>
    </row>
    <row r="65" spans="2:11" x14ac:dyDescent="0.25">
      <c r="B65" s="257" t="s">
        <v>1509</v>
      </c>
      <c r="C65" s="266">
        <v>0.32530857841999999</v>
      </c>
      <c r="D65" s="259">
        <v>0</v>
      </c>
      <c r="E65" s="259">
        <v>0</v>
      </c>
      <c r="F65" s="259">
        <v>0</v>
      </c>
      <c r="G65" s="259">
        <v>0</v>
      </c>
      <c r="H65" s="259">
        <v>0</v>
      </c>
      <c r="I65" s="259">
        <v>0</v>
      </c>
      <c r="J65" s="260">
        <v>0</v>
      </c>
      <c r="K65" s="260">
        <v>0</v>
      </c>
    </row>
    <row r="66" spans="2:11" x14ac:dyDescent="0.25">
      <c r="B66" s="257" t="s">
        <v>1510</v>
      </c>
      <c r="C66" s="259">
        <v>0</v>
      </c>
      <c r="D66" s="259">
        <v>0</v>
      </c>
      <c r="E66" s="259">
        <v>0</v>
      </c>
      <c r="F66" s="259">
        <v>0</v>
      </c>
      <c r="G66" s="259">
        <v>0</v>
      </c>
      <c r="H66" s="259">
        <v>0</v>
      </c>
      <c r="I66" s="259">
        <v>0</v>
      </c>
      <c r="J66" s="260">
        <v>0</v>
      </c>
      <c r="K66" s="260">
        <v>0</v>
      </c>
    </row>
    <row r="67" spans="2:11" x14ac:dyDescent="0.25">
      <c r="B67" s="257" t="s">
        <v>360</v>
      </c>
      <c r="C67" s="502">
        <v>0.61584947841999993</v>
      </c>
      <c r="D67" s="262">
        <v>0</v>
      </c>
      <c r="E67" s="262">
        <v>0</v>
      </c>
      <c r="F67" s="262">
        <v>0</v>
      </c>
      <c r="G67" s="262">
        <v>0</v>
      </c>
      <c r="H67" s="262">
        <v>0</v>
      </c>
      <c r="I67" s="262">
        <v>0</v>
      </c>
      <c r="J67" s="262">
        <v>0</v>
      </c>
      <c r="K67" s="262">
        <v>0</v>
      </c>
    </row>
    <row r="68" spans="2:11" x14ac:dyDescent="0.25">
      <c r="C68" s="263"/>
    </row>
    <row r="69" spans="2:11" x14ac:dyDescent="0.25">
      <c r="B69" s="171" t="s">
        <v>1511</v>
      </c>
    </row>
    <row r="70" spans="2:11" x14ac:dyDescent="0.25">
      <c r="B70" s="256" t="s">
        <v>1512</v>
      </c>
      <c r="C70" s="257" t="s">
        <v>1498</v>
      </c>
      <c r="D70" s="257" t="s">
        <v>1499</v>
      </c>
      <c r="E70" s="257" t="s">
        <v>1500</v>
      </c>
      <c r="F70" s="257" t="s">
        <v>1501</v>
      </c>
      <c r="G70" s="257" t="s">
        <v>1502</v>
      </c>
      <c r="H70" s="257" t="s">
        <v>1503</v>
      </c>
      <c r="I70" s="257" t="s">
        <v>1504</v>
      </c>
      <c r="J70" s="257" t="s">
        <v>1505</v>
      </c>
      <c r="K70" s="257" t="s">
        <v>1506</v>
      </c>
    </row>
    <row r="71" spans="2:11" x14ac:dyDescent="0.25">
      <c r="B71" s="257" t="s">
        <v>1513</v>
      </c>
      <c r="C71" s="264">
        <v>0</v>
      </c>
      <c r="D71" s="264">
        <v>0</v>
      </c>
      <c r="E71" s="259">
        <v>0</v>
      </c>
      <c r="F71" s="259">
        <v>0</v>
      </c>
      <c r="G71" s="259">
        <v>0</v>
      </c>
      <c r="H71" s="259">
        <v>0</v>
      </c>
      <c r="I71" s="259">
        <v>0</v>
      </c>
      <c r="J71" s="260">
        <v>0</v>
      </c>
      <c r="K71" s="260">
        <v>0</v>
      </c>
    </row>
    <row r="72" spans="2:11" x14ac:dyDescent="0.25">
      <c r="B72" s="257" t="s">
        <v>1514</v>
      </c>
      <c r="C72" s="264">
        <v>0</v>
      </c>
      <c r="D72" s="259">
        <v>0</v>
      </c>
      <c r="E72" s="259">
        <v>0</v>
      </c>
      <c r="F72" s="259">
        <v>0</v>
      </c>
      <c r="G72" s="259">
        <v>0</v>
      </c>
      <c r="H72" s="259">
        <v>0</v>
      </c>
      <c r="I72" s="259">
        <v>0</v>
      </c>
      <c r="J72" s="260">
        <v>0</v>
      </c>
      <c r="K72" s="260">
        <v>0</v>
      </c>
    </row>
    <row r="73" spans="2:11" x14ac:dyDescent="0.25">
      <c r="B73" s="257" t="s">
        <v>740</v>
      </c>
      <c r="C73" s="266">
        <v>0.61584947841999993</v>
      </c>
      <c r="D73" s="259">
        <v>0</v>
      </c>
      <c r="E73" s="259">
        <v>0</v>
      </c>
      <c r="F73" s="259">
        <v>0</v>
      </c>
      <c r="G73" s="259">
        <v>0</v>
      </c>
      <c r="H73" s="259">
        <v>0</v>
      </c>
      <c r="I73" s="259">
        <v>0</v>
      </c>
      <c r="J73" s="260">
        <v>0</v>
      </c>
      <c r="K73" s="260">
        <v>0</v>
      </c>
    </row>
    <row r="74" spans="2:11" x14ac:dyDescent="0.25">
      <c r="B74" s="265" t="s">
        <v>742</v>
      </c>
      <c r="C74" s="264">
        <v>0</v>
      </c>
      <c r="D74" s="259">
        <v>0</v>
      </c>
      <c r="E74" s="259">
        <v>0</v>
      </c>
      <c r="F74" s="259">
        <v>0</v>
      </c>
      <c r="G74" s="259">
        <v>0</v>
      </c>
      <c r="H74" s="259">
        <v>0</v>
      </c>
      <c r="I74" s="264">
        <v>0</v>
      </c>
      <c r="J74" s="260">
        <v>0</v>
      </c>
      <c r="K74" s="260">
        <v>0</v>
      </c>
    </row>
    <row r="75" spans="2:11" x14ac:dyDescent="0.25">
      <c r="B75" s="257" t="s">
        <v>360</v>
      </c>
      <c r="C75" s="262">
        <v>0.61584947841999993</v>
      </c>
      <c r="D75" s="262">
        <v>0</v>
      </c>
      <c r="E75" s="262">
        <v>0</v>
      </c>
      <c r="F75" s="262">
        <v>0</v>
      </c>
      <c r="G75" s="262">
        <v>0</v>
      </c>
      <c r="H75" s="262">
        <v>0</v>
      </c>
      <c r="I75" s="262">
        <v>0</v>
      </c>
      <c r="J75" s="262">
        <v>0</v>
      </c>
      <c r="K75" s="262">
        <v>0</v>
      </c>
    </row>
    <row r="76" spans="2:11" x14ac:dyDescent="0.25">
      <c r="C76" s="263"/>
    </row>
    <row r="77" spans="2:11" x14ac:dyDescent="0.25">
      <c r="B77" s="171" t="s">
        <v>1515</v>
      </c>
    </row>
    <row r="78" spans="2:11" x14ac:dyDescent="0.25">
      <c r="B78" s="256" t="s">
        <v>1516</v>
      </c>
      <c r="C78" s="257" t="s">
        <v>1508</v>
      </c>
      <c r="D78" s="257" t="s">
        <v>1509</v>
      </c>
      <c r="E78" s="257" t="s">
        <v>1510</v>
      </c>
      <c r="F78" s="257" t="s">
        <v>360</v>
      </c>
    </row>
    <row r="79" spans="2:11" x14ac:dyDescent="0.25">
      <c r="B79" s="257" t="s">
        <v>1513</v>
      </c>
      <c r="C79" s="259">
        <v>0</v>
      </c>
      <c r="D79" s="264">
        <v>0</v>
      </c>
      <c r="E79" s="259">
        <v>0</v>
      </c>
      <c r="F79" s="259">
        <f>+SUM(C79:E79)</f>
        <v>0</v>
      </c>
    </row>
    <row r="80" spans="2:11" x14ac:dyDescent="0.25">
      <c r="B80" s="257" t="s">
        <v>1514</v>
      </c>
      <c r="C80" s="264">
        <v>0</v>
      </c>
      <c r="D80" s="264">
        <v>0</v>
      </c>
      <c r="E80" s="259">
        <v>0</v>
      </c>
      <c r="F80" s="259">
        <f t="shared" ref="F80:F82" si="0">+SUM(C80:E80)</f>
        <v>0</v>
      </c>
    </row>
    <row r="81" spans="2:11" x14ac:dyDescent="0.25">
      <c r="B81" s="257" t="s">
        <v>740</v>
      </c>
      <c r="C81" s="264">
        <v>0.29054089999999999</v>
      </c>
      <c r="D81" s="258">
        <v>0.32530857841999999</v>
      </c>
      <c r="E81" s="259">
        <v>0</v>
      </c>
      <c r="F81" s="266">
        <v>0.61584947841999993</v>
      </c>
    </row>
    <row r="82" spans="2:11" ht="15" customHeight="1" x14ac:dyDescent="0.25">
      <c r="B82" s="265" t="s">
        <v>742</v>
      </c>
      <c r="C82" s="264">
        <v>0</v>
      </c>
      <c r="D82" s="259">
        <v>0</v>
      </c>
      <c r="E82" s="259">
        <v>0</v>
      </c>
      <c r="F82" s="259">
        <f t="shared" si="0"/>
        <v>0</v>
      </c>
    </row>
    <row r="83" spans="2:11" x14ac:dyDescent="0.25">
      <c r="B83" s="257" t="s">
        <v>360</v>
      </c>
      <c r="C83" s="491">
        <v>0.29054089999999999</v>
      </c>
      <c r="D83" s="503">
        <v>0.32530857841999999</v>
      </c>
      <c r="E83" s="491">
        <v>0</v>
      </c>
      <c r="F83" s="261">
        <v>0.61584947841999993</v>
      </c>
    </row>
    <row r="84" spans="2:11" hidden="1" x14ac:dyDescent="0.25">
      <c r="C84" s="263">
        <v>1.8271521277100002</v>
      </c>
      <c r="D84" s="19">
        <v>3.8262140353000005</v>
      </c>
      <c r="E84" s="19">
        <v>0.68122474849000003</v>
      </c>
      <c r="F84" s="19">
        <v>6.3345909115000003</v>
      </c>
    </row>
    <row r="85" spans="2:11" s="267" customFormat="1" hidden="1" x14ac:dyDescent="0.25">
      <c r="B85" s="171" t="s">
        <v>1517</v>
      </c>
      <c r="C85" s="19"/>
      <c r="D85" s="19"/>
      <c r="E85" s="19"/>
      <c r="F85" s="19"/>
      <c r="G85" s="19"/>
      <c r="H85" s="19"/>
      <c r="I85" s="19"/>
      <c r="J85" s="19"/>
      <c r="K85" s="19"/>
    </row>
    <row r="86" spans="2:11" hidden="1" x14ac:dyDescent="0.25">
      <c r="B86" s="527" t="s">
        <v>1518</v>
      </c>
      <c r="C86" s="528"/>
      <c r="D86" s="528"/>
      <c r="E86" s="529"/>
      <c r="F86" s="258"/>
    </row>
    <row r="87" spans="2:11" hidden="1" x14ac:dyDescent="0.25">
      <c r="B87" s="268"/>
      <c r="C87" s="268"/>
      <c r="D87" s="268"/>
      <c r="E87" s="268"/>
      <c r="F87" s="263"/>
    </row>
    <row r="88" spans="2:11" x14ac:dyDescent="0.25">
      <c r="B88" s="231"/>
      <c r="C88" s="231"/>
      <c r="D88" s="231"/>
    </row>
    <row r="89" spans="2:11" x14ac:dyDescent="0.25">
      <c r="B89" s="269" t="s">
        <v>1519</v>
      </c>
      <c r="C89" s="270"/>
      <c r="D89" s="231"/>
    </row>
    <row r="90" spans="2:11" x14ac:dyDescent="0.25">
      <c r="B90" s="265" t="s">
        <v>1520</v>
      </c>
      <c r="C90" s="504">
        <v>0.35849738702082284</v>
      </c>
      <c r="D90" s="231"/>
    </row>
    <row r="91" spans="2:11" x14ac:dyDescent="0.25">
      <c r="B91" s="265" t="s">
        <v>1521</v>
      </c>
      <c r="C91" s="504">
        <v>0.20134950095160251</v>
      </c>
      <c r="D91" s="231"/>
    </row>
    <row r="92" spans="2:11" x14ac:dyDescent="0.25">
      <c r="B92" s="265" t="s">
        <v>1510</v>
      </c>
      <c r="C92" s="504">
        <v>8.8591627264978157E-2</v>
      </c>
      <c r="D92" s="231"/>
    </row>
    <row r="93" spans="2:11" x14ac:dyDescent="0.25">
      <c r="B93" s="265" t="s">
        <v>360</v>
      </c>
      <c r="C93" s="505">
        <v>0.64843851523740348</v>
      </c>
      <c r="D93" s="231"/>
    </row>
    <row r="94" spans="2:11" x14ac:dyDescent="0.25">
      <c r="B94" s="231"/>
      <c r="C94" s="231"/>
      <c r="D94" s="231"/>
    </row>
    <row r="95" spans="2:11" x14ac:dyDescent="0.25">
      <c r="B95" s="269" t="s">
        <v>1522</v>
      </c>
      <c r="C95" s="270"/>
      <c r="D95" s="231"/>
    </row>
    <row r="96" spans="2:11" x14ac:dyDescent="0.25">
      <c r="B96" s="265" t="s">
        <v>1520</v>
      </c>
      <c r="C96" s="271">
        <v>0</v>
      </c>
      <c r="D96" s="231"/>
    </row>
    <row r="97" spans="2:6" x14ac:dyDescent="0.25">
      <c r="B97" s="265" t="s">
        <v>1521</v>
      </c>
      <c r="C97" s="271">
        <v>0</v>
      </c>
      <c r="D97" s="231"/>
    </row>
    <row r="98" spans="2:6" x14ac:dyDescent="0.25">
      <c r="B98" s="265" t="s">
        <v>1510</v>
      </c>
      <c r="C98" s="271">
        <v>0</v>
      </c>
      <c r="D98" s="231"/>
    </row>
    <row r="99" spans="2:6" x14ac:dyDescent="0.25">
      <c r="B99" s="265" t="s">
        <v>360</v>
      </c>
      <c r="C99" s="272">
        <v>0</v>
      </c>
      <c r="D99" s="231"/>
    </row>
    <row r="100" spans="2:6" x14ac:dyDescent="0.25">
      <c r="B100" s="231"/>
      <c r="C100" s="270"/>
      <c r="D100" s="231"/>
    </row>
    <row r="101" spans="2:6" x14ac:dyDescent="0.25">
      <c r="B101" s="231"/>
      <c r="C101" s="270"/>
      <c r="D101" s="231"/>
    </row>
    <row r="102" spans="2:6" x14ac:dyDescent="0.25">
      <c r="B102" s="231"/>
      <c r="C102" s="270"/>
      <c r="D102" s="231"/>
    </row>
    <row r="103" spans="2:6" ht="18" x14ac:dyDescent="0.25">
      <c r="B103" s="530" t="s">
        <v>1523</v>
      </c>
      <c r="C103" s="530"/>
      <c r="D103" s="530"/>
      <c r="E103" s="530"/>
      <c r="F103" s="530"/>
    </row>
    <row r="104" spans="2:6" ht="18" x14ac:dyDescent="0.25">
      <c r="B104" s="255"/>
      <c r="C104" s="273"/>
      <c r="D104" s="274"/>
      <c r="E104" s="274"/>
      <c r="F104" s="274"/>
    </row>
    <row r="105" spans="2:6" x14ac:dyDescent="0.25">
      <c r="B105" s="275" t="s">
        <v>1524</v>
      </c>
      <c r="C105" s="276" t="s">
        <v>1920</v>
      </c>
    </row>
    <row r="106" spans="2:6" x14ac:dyDescent="0.25">
      <c r="B106" s="277" t="s">
        <v>1525</v>
      </c>
      <c r="C106" s="278" t="s">
        <v>1196</v>
      </c>
      <c r="D106"/>
    </row>
    <row r="107" spans="2:6" x14ac:dyDescent="0.25">
      <c r="B107" s="277" t="s">
        <v>1526</v>
      </c>
      <c r="C107" s="278" t="s">
        <v>1196</v>
      </c>
    </row>
    <row r="108" spans="2:6" x14ac:dyDescent="0.25">
      <c r="B108" s="277" t="s">
        <v>1527</v>
      </c>
      <c r="C108" s="278">
        <v>2.4338396593476829E-3</v>
      </c>
    </row>
    <row r="109" spans="2:6" x14ac:dyDescent="0.25">
      <c r="B109" s="277" t="s">
        <v>1528</v>
      </c>
      <c r="C109" s="278">
        <v>0</v>
      </c>
    </row>
    <row r="110" spans="2:6" x14ac:dyDescent="0.25">
      <c r="B110" s="277" t="s">
        <v>1529</v>
      </c>
      <c r="C110" s="278">
        <v>0</v>
      </c>
    </row>
    <row r="111" spans="2:6" x14ac:dyDescent="0.25">
      <c r="B111" s="277" t="s">
        <v>1530</v>
      </c>
      <c r="C111" s="278">
        <v>0</v>
      </c>
    </row>
    <row r="112" spans="2:6" x14ac:dyDescent="0.25">
      <c r="B112" s="277" t="s">
        <v>1531</v>
      </c>
      <c r="C112" s="278">
        <v>0</v>
      </c>
    </row>
    <row r="113" spans="2:6" x14ac:dyDescent="0.25">
      <c r="B113" s="279"/>
      <c r="C113" s="1"/>
    </row>
    <row r="115" spans="2:6" ht="18" x14ac:dyDescent="0.25">
      <c r="B115" s="530" t="s">
        <v>1532</v>
      </c>
      <c r="C115" s="530"/>
      <c r="D115" s="530"/>
      <c r="E115" s="530"/>
      <c r="F115" s="530"/>
    </row>
    <row r="116" spans="2:6" ht="18" x14ac:dyDescent="0.25">
      <c r="B116" s="255"/>
      <c r="C116" s="524" t="s">
        <v>1533</v>
      </c>
      <c r="D116" s="524"/>
      <c r="E116" s="524"/>
      <c r="F116" s="524"/>
    </row>
    <row r="117" spans="2:6" x14ac:dyDescent="0.25">
      <c r="B117" s="280" t="s">
        <v>1534</v>
      </c>
      <c r="C117" s="531"/>
      <c r="D117" s="531"/>
      <c r="E117" s="531"/>
      <c r="F117" s="531"/>
    </row>
    <row r="118" spans="2:6" x14ac:dyDescent="0.25">
      <c r="B118" s="280"/>
      <c r="C118" s="281"/>
      <c r="D118" s="281"/>
      <c r="E118" s="281"/>
      <c r="F118" s="281"/>
    </row>
    <row r="119" spans="2:6" x14ac:dyDescent="0.25">
      <c r="B119" s="282" t="s">
        <v>1535</v>
      </c>
      <c r="C119" s="532" t="s">
        <v>1536</v>
      </c>
      <c r="D119" s="532"/>
      <c r="E119" s="532"/>
      <c r="F119" s="532"/>
    </row>
    <row r="120" spans="2:6" x14ac:dyDescent="0.25">
      <c r="B120" s="283" t="s">
        <v>1537</v>
      </c>
      <c r="C120" s="267"/>
      <c r="D120" s="267"/>
      <c r="E120" s="267"/>
      <c r="F120" s="267"/>
    </row>
    <row r="121" spans="2:6" x14ac:dyDescent="0.25">
      <c r="B121" s="280"/>
    </row>
    <row r="122" spans="2:6" x14ac:dyDescent="0.25">
      <c r="B122" s="280"/>
    </row>
    <row r="123" spans="2:6" ht="15.75" x14ac:dyDescent="0.25">
      <c r="B123" s="284"/>
    </row>
    <row r="124" spans="2:6" ht="18" x14ac:dyDescent="0.25">
      <c r="B124" s="530" t="s">
        <v>1538</v>
      </c>
      <c r="C124" s="530"/>
      <c r="D124" s="530"/>
      <c r="E124" s="530"/>
      <c r="F124" s="530"/>
    </row>
    <row r="125" spans="2:6" ht="18" x14ac:dyDescent="0.25">
      <c r="B125" s="255"/>
      <c r="C125" s="524" t="s">
        <v>1533</v>
      </c>
      <c r="D125" s="524"/>
      <c r="E125" s="524"/>
      <c r="F125" s="524"/>
    </row>
    <row r="126" spans="2:6" x14ac:dyDescent="0.25">
      <c r="B126" s="285"/>
      <c r="C126" s="533" t="s">
        <v>308</v>
      </c>
      <c r="D126" s="533"/>
      <c r="E126" s="533" t="s">
        <v>311</v>
      </c>
      <c r="F126" s="533"/>
    </row>
    <row r="127" spans="2:6" ht="30" x14ac:dyDescent="0.25">
      <c r="B127" s="286" t="s">
        <v>1539</v>
      </c>
      <c r="C127" s="531"/>
      <c r="D127" s="531"/>
      <c r="E127" s="531" t="s">
        <v>1536</v>
      </c>
      <c r="F127" s="531"/>
    </row>
    <row r="128" spans="2:6" x14ac:dyDescent="0.25">
      <c r="B128" s="280" t="s">
        <v>1540</v>
      </c>
      <c r="C128" s="531"/>
      <c r="D128" s="531"/>
      <c r="E128" s="531" t="s">
        <v>1536</v>
      </c>
      <c r="F128" s="531"/>
    </row>
    <row r="129" spans="2:9" x14ac:dyDescent="0.25">
      <c r="B129" s="282" t="s">
        <v>1541</v>
      </c>
      <c r="C129" s="532" t="s">
        <v>1536</v>
      </c>
      <c r="D129" s="532"/>
      <c r="E129" s="532"/>
      <c r="F129" s="532"/>
    </row>
    <row r="130" spans="2:9" x14ac:dyDescent="0.25">
      <c r="B130" s="287" t="s">
        <v>1542</v>
      </c>
    </row>
    <row r="131" spans="2:9" x14ac:dyDescent="0.25">
      <c r="I131" s="215" t="s">
        <v>1451</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1543</v>
      </c>
      <c r="L4" s="288" t="s">
        <v>1544</v>
      </c>
      <c r="M4" s="289">
        <v>46065</v>
      </c>
    </row>
    <row r="5" spans="1:13" x14ac:dyDescent="0.25">
      <c r="B5" s="290" t="s">
        <v>1545</v>
      </c>
    </row>
    <row r="7" spans="1:13" ht="15.75" hidden="1" x14ac:dyDescent="0.25">
      <c r="B7" s="291" t="s">
        <v>1546</v>
      </c>
    </row>
    <row r="8" spans="1:13" ht="3.75" hidden="1" customHeight="1" x14ac:dyDescent="0.25">
      <c r="B8" s="291"/>
    </row>
    <row r="9" spans="1:13" hidden="1" x14ac:dyDescent="0.25">
      <c r="B9" s="292" t="s">
        <v>1362</v>
      </c>
      <c r="C9" s="293"/>
      <c r="D9" s="293"/>
      <c r="E9" s="293"/>
      <c r="F9" s="293"/>
      <c r="G9" s="293"/>
      <c r="H9" s="293"/>
      <c r="I9" s="293"/>
      <c r="J9" s="293"/>
      <c r="K9" s="293"/>
      <c r="L9" s="293"/>
      <c r="M9" s="293"/>
    </row>
    <row r="10" spans="1:13" ht="45" hidden="1" x14ac:dyDescent="0.25">
      <c r="A10" s="231"/>
      <c r="B10" s="237"/>
      <c r="C10" s="294" t="s">
        <v>1547</v>
      </c>
      <c r="D10" s="295" t="s">
        <v>1548</v>
      </c>
      <c r="E10" s="295" t="s">
        <v>1549</v>
      </c>
      <c r="F10" s="295" t="s">
        <v>1550</v>
      </c>
      <c r="G10" s="295" t="s">
        <v>1551</v>
      </c>
      <c r="H10" s="295" t="s">
        <v>1552</v>
      </c>
      <c r="I10" s="295" t="s">
        <v>1553</v>
      </c>
      <c r="J10" s="295"/>
      <c r="K10" s="295" t="s">
        <v>1554</v>
      </c>
      <c r="L10" s="295" t="s">
        <v>358</v>
      </c>
      <c r="M10" s="296" t="s">
        <v>360</v>
      </c>
    </row>
    <row r="11" spans="1:13" hidden="1" x14ac:dyDescent="0.25">
      <c r="A11" s="231"/>
      <c r="B11" s="297" t="s">
        <v>360</v>
      </c>
      <c r="C11" s="298"/>
      <c r="D11" s="299"/>
      <c r="E11" s="299"/>
      <c r="F11" s="299"/>
      <c r="G11" s="299"/>
      <c r="H11" s="299"/>
      <c r="I11" s="299"/>
      <c r="J11" s="299"/>
      <c r="K11" s="299"/>
      <c r="L11" s="299"/>
      <c r="M11" s="300"/>
    </row>
    <row r="12" spans="1:13" hidden="1" x14ac:dyDescent="0.25">
      <c r="A12" s="231"/>
      <c r="B12" s="301" t="s">
        <v>1555</v>
      </c>
      <c r="C12" s="302"/>
      <c r="D12" s="303"/>
      <c r="E12" s="303"/>
      <c r="F12" s="303"/>
      <c r="G12" s="303"/>
      <c r="H12" s="303"/>
      <c r="I12" s="303"/>
      <c r="J12" s="303"/>
      <c r="K12" s="303"/>
      <c r="L12" s="303"/>
      <c r="M12" s="304"/>
    </row>
    <row r="13" spans="1:13" hidden="1" x14ac:dyDescent="0.25">
      <c r="A13" s="231"/>
      <c r="B13" s="231"/>
      <c r="C13" s="231"/>
    </row>
    <row r="14" spans="1:13" ht="15.75" hidden="1" x14ac:dyDescent="0.25">
      <c r="A14" s="231"/>
      <c r="B14" s="305" t="s">
        <v>1556</v>
      </c>
      <c r="C14" s="231"/>
    </row>
    <row r="15" spans="1:13" ht="3.75" hidden="1" customHeight="1" x14ac:dyDescent="0.25">
      <c r="A15" s="231"/>
      <c r="B15" s="305"/>
      <c r="C15" s="231"/>
    </row>
    <row r="16" spans="1:13" hidden="1" x14ac:dyDescent="0.25">
      <c r="A16" s="231"/>
      <c r="B16" s="306" t="s">
        <v>1364</v>
      </c>
      <c r="C16" s="307"/>
      <c r="D16" s="293"/>
      <c r="E16" s="293"/>
      <c r="F16" s="293"/>
      <c r="G16" s="293"/>
      <c r="H16" s="293"/>
      <c r="I16" s="293"/>
      <c r="J16" s="293"/>
      <c r="K16" s="293"/>
      <c r="L16" s="293"/>
      <c r="M16" s="293"/>
    </row>
    <row r="17" spans="1:16" ht="45" hidden="1" x14ac:dyDescent="0.25">
      <c r="A17" s="231"/>
      <c r="B17" s="237"/>
      <c r="C17" s="294" t="s">
        <v>1547</v>
      </c>
      <c r="D17" s="295" t="s">
        <v>1548</v>
      </c>
      <c r="E17" s="295" t="s">
        <v>1549</v>
      </c>
      <c r="F17" s="295" t="s">
        <v>1550</v>
      </c>
      <c r="G17" s="295" t="s">
        <v>1551</v>
      </c>
      <c r="H17" s="295" t="s">
        <v>1552</v>
      </c>
      <c r="I17" s="295" t="s">
        <v>1553</v>
      </c>
      <c r="J17" s="295"/>
      <c r="K17" s="295" t="s">
        <v>1554</v>
      </c>
      <c r="L17" s="295" t="s">
        <v>358</v>
      </c>
      <c r="M17" s="296" t="s">
        <v>360</v>
      </c>
    </row>
    <row r="18" spans="1:16" hidden="1" x14ac:dyDescent="0.25">
      <c r="A18" s="231"/>
      <c r="B18" s="297" t="s">
        <v>360</v>
      </c>
      <c r="C18" s="308"/>
      <c r="D18" s="309"/>
      <c r="E18" s="309"/>
      <c r="F18" s="309"/>
      <c r="G18" s="309"/>
      <c r="H18" s="309"/>
      <c r="I18" s="309"/>
      <c r="J18" s="309"/>
      <c r="K18" s="309"/>
      <c r="L18" s="309"/>
      <c r="M18" s="310"/>
    </row>
    <row r="19" spans="1:16" hidden="1" x14ac:dyDescent="0.25">
      <c r="A19" s="231"/>
      <c r="B19" s="301" t="s">
        <v>1555</v>
      </c>
      <c r="C19" s="302"/>
      <c r="D19" s="303"/>
      <c r="E19" s="303"/>
      <c r="F19" s="303"/>
      <c r="G19" s="303"/>
      <c r="H19" s="303"/>
      <c r="I19" s="303"/>
      <c r="J19" s="303"/>
      <c r="K19" s="303"/>
      <c r="L19" s="303"/>
      <c r="M19" s="304"/>
    </row>
    <row r="20" spans="1:16" hidden="1" x14ac:dyDescent="0.25">
      <c r="A20" s="231"/>
      <c r="B20" s="231"/>
      <c r="C20" s="231"/>
    </row>
    <row r="21" spans="1:16" ht="15.75" hidden="1" x14ac:dyDescent="0.25">
      <c r="A21" s="231"/>
      <c r="B21" s="305" t="s">
        <v>1557</v>
      </c>
      <c r="C21" s="231"/>
    </row>
    <row r="22" spans="1:16" ht="3.75" hidden="1" customHeight="1" x14ac:dyDescent="0.25">
      <c r="A22" s="231"/>
      <c r="B22" s="305"/>
      <c r="C22" s="231"/>
    </row>
    <row r="23" spans="1:16" hidden="1" x14ac:dyDescent="0.25">
      <c r="A23" s="231"/>
      <c r="B23" s="306" t="s">
        <v>1366</v>
      </c>
      <c r="C23" s="307"/>
      <c r="D23" s="293"/>
      <c r="E23" s="293"/>
      <c r="F23" s="293"/>
      <c r="G23" s="293"/>
      <c r="H23" s="293"/>
      <c r="I23" s="293"/>
      <c r="J23" s="293"/>
      <c r="K23" s="293"/>
      <c r="L23" s="293"/>
      <c r="M23" s="293"/>
    </row>
    <row r="24" spans="1:16" hidden="1" x14ac:dyDescent="0.25">
      <c r="A24" s="231"/>
      <c r="B24" s="231"/>
      <c r="C24" s="311"/>
    </row>
    <row r="25" spans="1:16" hidden="1" x14ac:dyDescent="0.25">
      <c r="A25" s="231"/>
      <c r="B25" s="237"/>
      <c r="C25" s="294" t="s">
        <v>1558</v>
      </c>
      <c r="D25" s="295" t="s">
        <v>1559</v>
      </c>
      <c r="E25" s="295" t="s">
        <v>1560</v>
      </c>
      <c r="F25" s="295" t="s">
        <v>1561</v>
      </c>
      <c r="G25" s="295" t="s">
        <v>1562</v>
      </c>
      <c r="H25" s="295" t="s">
        <v>1563</v>
      </c>
      <c r="I25" s="296" t="s">
        <v>360</v>
      </c>
      <c r="J25" s="312"/>
    </row>
    <row r="26" spans="1:16" hidden="1" x14ac:dyDescent="0.25">
      <c r="A26" s="231"/>
      <c r="B26" s="297" t="s">
        <v>360</v>
      </c>
      <c r="C26" s="308"/>
      <c r="D26" s="309"/>
      <c r="E26" s="309"/>
      <c r="F26" s="309"/>
      <c r="G26" s="309"/>
      <c r="H26" s="309"/>
      <c r="I26" s="310"/>
      <c r="J26" s="313"/>
    </row>
    <row r="27" spans="1:16" hidden="1" x14ac:dyDescent="0.25">
      <c r="A27" s="231"/>
      <c r="B27" s="301" t="s">
        <v>1555</v>
      </c>
      <c r="C27" s="302"/>
      <c r="D27" s="303"/>
      <c r="E27" s="303"/>
      <c r="F27" s="303"/>
      <c r="G27" s="303"/>
      <c r="H27" s="303"/>
      <c r="I27" s="304"/>
      <c r="J27" s="314"/>
    </row>
    <row r="28" spans="1:16" hidden="1" x14ac:dyDescent="0.25">
      <c r="A28" s="231"/>
      <c r="B28" s="231"/>
      <c r="C28" s="231"/>
    </row>
    <row r="29" spans="1:16" ht="15.75" x14ac:dyDescent="0.25">
      <c r="A29" s="231"/>
      <c r="B29" s="305" t="s">
        <v>1564</v>
      </c>
      <c r="C29" s="231"/>
    </row>
    <row r="30" spans="1:16" ht="15.75" x14ac:dyDescent="0.25">
      <c r="B30" s="291"/>
    </row>
    <row r="31" spans="1:16" x14ac:dyDescent="0.25">
      <c r="B31" s="292" t="s">
        <v>1565</v>
      </c>
      <c r="C31" s="292"/>
      <c r="D31" s="292"/>
      <c r="E31" s="292"/>
      <c r="F31" s="292"/>
      <c r="G31" s="292"/>
      <c r="H31" s="292"/>
      <c r="I31" s="292"/>
      <c r="J31" s="292"/>
      <c r="K31" s="292"/>
      <c r="L31" s="292"/>
      <c r="M31" s="292"/>
      <c r="N31" s="292"/>
      <c r="O31" s="292"/>
      <c r="P31" s="292"/>
    </row>
    <row r="32" spans="1:16" x14ac:dyDescent="0.25">
      <c r="B32" s="225"/>
      <c r="C32" s="315" t="s">
        <v>1566</v>
      </c>
      <c r="D32" s="315" t="s">
        <v>1567</v>
      </c>
      <c r="E32" s="315" t="s">
        <v>1568</v>
      </c>
      <c r="F32" s="315" t="s">
        <v>1569</v>
      </c>
      <c r="G32" s="315" t="s">
        <v>1570</v>
      </c>
      <c r="H32" s="315" t="s">
        <v>1571</v>
      </c>
      <c r="I32" s="315" t="s">
        <v>1572</v>
      </c>
      <c r="J32" s="315" t="s">
        <v>1573</v>
      </c>
      <c r="K32" s="315" t="s">
        <v>1574</v>
      </c>
      <c r="L32" s="315" t="s">
        <v>1575</v>
      </c>
      <c r="M32" s="315" t="s">
        <v>1576</v>
      </c>
      <c r="N32" s="315" t="s">
        <v>876</v>
      </c>
      <c r="O32" s="19" t="s">
        <v>1577</v>
      </c>
      <c r="P32" s="316" t="s">
        <v>360</v>
      </c>
    </row>
    <row r="33" spans="2:16" x14ac:dyDescent="0.25">
      <c r="B33" s="317" t="s">
        <v>360</v>
      </c>
      <c r="C33" s="318">
        <v>59</v>
      </c>
      <c r="D33" s="318">
        <v>15</v>
      </c>
      <c r="E33" s="318">
        <v>18</v>
      </c>
      <c r="F33" s="318">
        <v>5</v>
      </c>
      <c r="G33" s="318">
        <v>1</v>
      </c>
      <c r="H33" s="318">
        <v>37</v>
      </c>
      <c r="I33" s="318">
        <v>8</v>
      </c>
      <c r="J33" s="318">
        <v>0</v>
      </c>
      <c r="K33" s="318">
        <v>27</v>
      </c>
      <c r="L33" s="319">
        <v>0</v>
      </c>
      <c r="M33" s="318">
        <v>48</v>
      </c>
      <c r="N33" s="318">
        <v>0</v>
      </c>
      <c r="O33" s="506">
        <v>25</v>
      </c>
      <c r="P33" s="320">
        <v>243</v>
      </c>
    </row>
    <row r="34" spans="2:16" x14ac:dyDescent="0.25">
      <c r="B34" s="321" t="s">
        <v>1555</v>
      </c>
      <c r="C34" s="322">
        <v>0.24279835390946503</v>
      </c>
      <c r="D34" s="322">
        <v>6.1728395061728392E-2</v>
      </c>
      <c r="E34" s="322">
        <v>7.407407407407407E-2</v>
      </c>
      <c r="F34" s="322">
        <v>2.0576131687242798E-2</v>
      </c>
      <c r="G34" s="322">
        <v>4.11522633744856E-3</v>
      </c>
      <c r="H34" s="322">
        <v>0.15226337448559671</v>
      </c>
      <c r="I34" s="322">
        <v>3.292181069958848E-2</v>
      </c>
      <c r="J34" s="322">
        <v>0</v>
      </c>
      <c r="K34" s="322">
        <v>0.1111111111111111</v>
      </c>
      <c r="L34" s="322">
        <v>0</v>
      </c>
      <c r="M34" s="322">
        <v>0.19753086419753085</v>
      </c>
      <c r="N34" s="322">
        <v>0</v>
      </c>
      <c r="O34" s="322">
        <v>0.102880658436214</v>
      </c>
      <c r="P34" s="323">
        <v>0.99999999999999989</v>
      </c>
    </row>
    <row r="36" spans="2:16" ht="15.75" x14ac:dyDescent="0.25">
      <c r="B36" s="291" t="s">
        <v>1578</v>
      </c>
    </row>
    <row r="37" spans="2:16" ht="15.75" x14ac:dyDescent="0.25">
      <c r="B37" s="291"/>
    </row>
    <row r="38" spans="2:16" x14ac:dyDescent="0.25">
      <c r="B38" s="292" t="s">
        <v>1579</v>
      </c>
      <c r="C38" s="292"/>
      <c r="D38" s="292"/>
      <c r="E38" s="292"/>
      <c r="F38" s="292"/>
      <c r="G38" s="292"/>
      <c r="H38" s="292"/>
      <c r="I38" s="292"/>
      <c r="J38" s="292"/>
      <c r="K38" s="292"/>
      <c r="L38" s="292"/>
      <c r="M38" s="292"/>
      <c r="N38" s="292"/>
      <c r="O38" s="292"/>
      <c r="P38" s="292"/>
    </row>
    <row r="39" spans="2:16" x14ac:dyDescent="0.25">
      <c r="B39" s="225"/>
      <c r="C39" s="315" t="s">
        <v>1566</v>
      </c>
      <c r="D39" s="315" t="s">
        <v>1567</v>
      </c>
      <c r="E39" s="315" t="s">
        <v>1568</v>
      </c>
      <c r="F39" s="315" t="s">
        <v>1569</v>
      </c>
      <c r="G39" s="315" t="s">
        <v>1570</v>
      </c>
      <c r="H39" s="315" t="s">
        <v>1571</v>
      </c>
      <c r="I39" s="315" t="s">
        <v>1572</v>
      </c>
      <c r="J39" s="315" t="s">
        <v>1573</v>
      </c>
      <c r="K39" s="315" t="s">
        <v>1574</v>
      </c>
      <c r="L39" s="315" t="s">
        <v>1575</v>
      </c>
      <c r="M39" s="315" t="s">
        <v>1576</v>
      </c>
      <c r="N39" s="315" t="s">
        <v>876</v>
      </c>
      <c r="O39" s="315" t="s">
        <v>1577</v>
      </c>
      <c r="P39" s="316" t="s">
        <v>360</v>
      </c>
    </row>
    <row r="40" spans="2:16" x14ac:dyDescent="0.25">
      <c r="B40" s="317" t="s">
        <v>360</v>
      </c>
      <c r="C40" s="324">
        <v>2.4496943406558298</v>
      </c>
      <c r="D40" s="324">
        <v>3.8162732320499999E-2</v>
      </c>
      <c r="E40" s="324">
        <v>0.60489569080049599</v>
      </c>
      <c r="F40" s="324">
        <v>0.28167092158539997</v>
      </c>
      <c r="G40" s="324">
        <v>4.1585480674999398E-2</v>
      </c>
      <c r="H40" s="324">
        <v>2.5548207986524503</v>
      </c>
      <c r="I40" s="324">
        <v>0.81270514822529993</v>
      </c>
      <c r="J40" s="324">
        <v>0</v>
      </c>
      <c r="K40" s="324">
        <v>1.42245258643971</v>
      </c>
      <c r="L40" s="324">
        <v>0</v>
      </c>
      <c r="M40" s="324">
        <v>0.76626785094229999</v>
      </c>
      <c r="N40" s="324">
        <v>0</v>
      </c>
      <c r="O40" s="324">
        <v>0.76159221437513802</v>
      </c>
      <c r="P40" s="325">
        <v>9.7338477646721255</v>
      </c>
    </row>
    <row r="41" spans="2:16" x14ac:dyDescent="0.25">
      <c r="B41" s="321" t="s">
        <v>1555</v>
      </c>
      <c r="C41" s="507">
        <v>0.25166762413798088</v>
      </c>
      <c r="D41" s="507">
        <v>3.9206214482835067E-3</v>
      </c>
      <c r="E41" s="507">
        <v>6.2143533104749689E-2</v>
      </c>
      <c r="F41" s="507">
        <v>2.8937263905820677E-2</v>
      </c>
      <c r="G41" s="507">
        <v>4.2722550917561183E-3</v>
      </c>
      <c r="H41" s="507">
        <v>0.26246771681851</v>
      </c>
      <c r="I41" s="507">
        <v>8.3492691469340546E-2</v>
      </c>
      <c r="J41" s="507">
        <v>0</v>
      </c>
      <c r="K41" s="507">
        <v>0.14613466543028719</v>
      </c>
      <c r="L41" s="322">
        <v>0</v>
      </c>
      <c r="M41" s="507">
        <v>7.872198841278169E-2</v>
      </c>
      <c r="N41" s="507">
        <v>0</v>
      </c>
      <c r="O41" s="507">
        <v>7.8241640180489458E-2</v>
      </c>
      <c r="P41" s="323">
        <v>0.99999999999999978</v>
      </c>
    </row>
    <row r="43" spans="2:16" ht="15.75" x14ac:dyDescent="0.25">
      <c r="B43" s="291" t="s">
        <v>1580</v>
      </c>
    </row>
    <row r="44" spans="2:16" ht="15.75" x14ac:dyDescent="0.25">
      <c r="B44" s="291"/>
    </row>
    <row r="45" spans="2:16" x14ac:dyDescent="0.25">
      <c r="B45" s="292" t="s">
        <v>1366</v>
      </c>
      <c r="C45" s="292"/>
      <c r="D45" s="292"/>
      <c r="E45" s="292"/>
      <c r="F45" s="292"/>
      <c r="G45" s="292"/>
      <c r="H45" s="292"/>
      <c r="I45" s="292"/>
      <c r="J45" s="292"/>
      <c r="K45" s="292"/>
      <c r="L45" s="292"/>
      <c r="M45" s="292"/>
      <c r="N45" s="292"/>
    </row>
    <row r="46" spans="2:16" x14ac:dyDescent="0.25">
      <c r="C46" s="326"/>
    </row>
    <row r="47" spans="2:16" x14ac:dyDescent="0.25">
      <c r="B47" s="225"/>
      <c r="C47" s="315" t="s">
        <v>1581</v>
      </c>
      <c r="D47" s="315" t="s">
        <v>1582</v>
      </c>
      <c r="E47" s="315" t="s">
        <v>1583</v>
      </c>
      <c r="F47" s="315" t="s">
        <v>1584</v>
      </c>
      <c r="G47" s="315" t="s">
        <v>1585</v>
      </c>
      <c r="H47" s="316" t="s">
        <v>360</v>
      </c>
      <c r="I47" s="312"/>
      <c r="J47" s="312"/>
      <c r="K47" s="327"/>
      <c r="L47" s="327"/>
      <c r="M47" s="327"/>
      <c r="N47" s="327"/>
    </row>
    <row r="48" spans="2:16" x14ac:dyDescent="0.25">
      <c r="B48" s="317" t="s">
        <v>360</v>
      </c>
      <c r="C48" s="324">
        <v>5.5162450123670501</v>
      </c>
      <c r="D48" s="324">
        <v>3.56729630527248</v>
      </c>
      <c r="E48" s="324">
        <v>0.6503064470326001</v>
      </c>
      <c r="F48" s="324">
        <v>0</v>
      </c>
      <c r="G48" s="324">
        <v>0</v>
      </c>
      <c r="H48" s="325">
        <v>9.7338477646721291</v>
      </c>
      <c r="I48" s="328"/>
      <c r="J48" s="328"/>
      <c r="K48" s="329"/>
      <c r="L48" s="329"/>
      <c r="M48" s="329"/>
      <c r="N48" s="329"/>
    </row>
    <row r="49" spans="2:14" x14ac:dyDescent="0.25">
      <c r="B49" s="321" t="s">
        <v>1555</v>
      </c>
      <c r="C49" s="322">
        <v>0.56670754934011003</v>
      </c>
      <c r="D49" s="322">
        <v>0.36648367547102678</v>
      </c>
      <c r="E49" s="322">
        <v>6.6808775188863329E-2</v>
      </c>
      <c r="F49" s="322">
        <v>0</v>
      </c>
      <c r="G49" s="322">
        <v>0</v>
      </c>
      <c r="H49" s="323">
        <v>1.0000000000000002</v>
      </c>
    </row>
    <row r="51" spans="2:14" x14ac:dyDescent="0.25">
      <c r="N51" s="215" t="s">
        <v>1451</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1" t="s">
        <v>1586</v>
      </c>
    </row>
    <row r="6" spans="2:14" ht="3.75" hidden="1" customHeight="1" x14ac:dyDescent="0.25">
      <c r="B6" s="291"/>
    </row>
    <row r="7" spans="2:14" hidden="1" x14ac:dyDescent="0.25">
      <c r="B7" s="330" t="s">
        <v>1368</v>
      </c>
      <c r="C7" s="330"/>
      <c r="D7" s="331"/>
      <c r="E7" s="332"/>
      <c r="F7" s="332"/>
      <c r="G7" s="332"/>
      <c r="H7" s="332"/>
      <c r="I7" s="332"/>
      <c r="J7" s="332"/>
      <c r="K7" s="333"/>
      <c r="L7" s="333"/>
      <c r="M7" s="231"/>
      <c r="N7" s="269"/>
    </row>
    <row r="8" spans="2:14" hidden="1" x14ac:dyDescent="0.25">
      <c r="B8" s="225"/>
      <c r="C8" s="534" t="s">
        <v>1587</v>
      </c>
      <c r="D8" s="534"/>
      <c r="E8" s="534"/>
      <c r="F8" s="534"/>
      <c r="G8" s="534"/>
      <c r="H8" s="534"/>
      <c r="I8" s="534"/>
      <c r="J8" s="534"/>
      <c r="K8" s="534"/>
      <c r="L8" s="534"/>
      <c r="M8" s="231"/>
      <c r="N8" s="231"/>
    </row>
    <row r="9" spans="2:14" hidden="1" x14ac:dyDescent="0.25">
      <c r="B9" s="225"/>
      <c r="C9" s="334" t="s">
        <v>1588</v>
      </c>
      <c r="D9" s="334" t="s">
        <v>1589</v>
      </c>
      <c r="E9" s="334" t="s">
        <v>1590</v>
      </c>
      <c r="F9" s="334" t="s">
        <v>1591</v>
      </c>
      <c r="G9" s="334" t="s">
        <v>1592</v>
      </c>
      <c r="H9" s="334" t="s">
        <v>1593</v>
      </c>
      <c r="I9" s="334" t="s">
        <v>1594</v>
      </c>
      <c r="J9" s="334" t="s">
        <v>1595</v>
      </c>
      <c r="K9" s="334" t="s">
        <v>1596</v>
      </c>
      <c r="L9" s="334" t="s">
        <v>1597</v>
      </c>
      <c r="M9" s="231"/>
      <c r="N9" s="335"/>
    </row>
    <row r="10" spans="2:14" hidden="1" x14ac:dyDescent="0.25">
      <c r="C10" s="336"/>
      <c r="D10" s="336"/>
      <c r="E10" s="336"/>
      <c r="F10" s="336"/>
      <c r="G10" s="336"/>
      <c r="H10" s="336"/>
      <c r="I10" s="336"/>
      <c r="J10" s="336"/>
      <c r="K10" s="336"/>
      <c r="L10" s="336"/>
      <c r="M10" s="231"/>
      <c r="N10" s="231"/>
    </row>
    <row r="11" spans="2:14" hidden="1" x14ac:dyDescent="0.25">
      <c r="B11" s="327" t="s">
        <v>1547</v>
      </c>
      <c r="C11" s="337"/>
      <c r="D11" s="337"/>
      <c r="E11" s="337"/>
      <c r="F11" s="337"/>
      <c r="G11" s="337"/>
      <c r="H11" s="337"/>
      <c r="I11" s="337"/>
      <c r="J11" s="337"/>
      <c r="K11" s="337"/>
      <c r="L11" s="337"/>
      <c r="M11" s="231"/>
      <c r="N11" s="338"/>
    </row>
    <row r="12" spans="2:14" hidden="1" x14ac:dyDescent="0.25">
      <c r="B12" s="327" t="s">
        <v>1548</v>
      </c>
      <c r="C12" s="337"/>
      <c r="D12" s="337"/>
      <c r="E12" s="337"/>
      <c r="F12" s="337"/>
      <c r="G12" s="337"/>
      <c r="H12" s="337"/>
      <c r="I12" s="337"/>
      <c r="J12" s="337"/>
      <c r="K12" s="337"/>
      <c r="L12" s="337"/>
      <c r="M12" s="231"/>
      <c r="N12" s="338"/>
    </row>
    <row r="13" spans="2:14" hidden="1" x14ac:dyDescent="0.25">
      <c r="B13" s="327" t="s">
        <v>1549</v>
      </c>
      <c r="C13" s="337"/>
      <c r="D13" s="337"/>
      <c r="E13" s="337"/>
      <c r="F13" s="337"/>
      <c r="G13" s="337"/>
      <c r="H13" s="337"/>
      <c r="I13" s="337"/>
      <c r="J13" s="337"/>
      <c r="K13" s="337"/>
      <c r="L13" s="337"/>
      <c r="M13" s="231"/>
      <c r="N13" s="338"/>
    </row>
    <row r="14" spans="2:14" hidden="1" x14ac:dyDescent="0.25">
      <c r="B14" s="327" t="s">
        <v>1550</v>
      </c>
      <c r="C14" s="337"/>
      <c r="D14" s="337"/>
      <c r="E14" s="337"/>
      <c r="F14" s="337"/>
      <c r="G14" s="337"/>
      <c r="H14" s="337"/>
      <c r="I14" s="337"/>
      <c r="J14" s="337"/>
      <c r="K14" s="337"/>
      <c r="L14" s="337"/>
      <c r="M14" s="231"/>
      <c r="N14" s="338"/>
    </row>
    <row r="15" spans="2:14" hidden="1" x14ac:dyDescent="0.25">
      <c r="B15" s="327" t="s">
        <v>1551</v>
      </c>
      <c r="C15" s="337"/>
      <c r="D15" s="337"/>
      <c r="E15" s="337"/>
      <c r="F15" s="337"/>
      <c r="G15" s="337"/>
      <c r="H15" s="337"/>
      <c r="I15" s="337"/>
      <c r="J15" s="337"/>
      <c r="K15" s="337"/>
      <c r="L15" s="337"/>
      <c r="M15" s="231"/>
      <c r="N15" s="338"/>
    </row>
    <row r="16" spans="2:14" ht="30" hidden="1" x14ac:dyDescent="0.25">
      <c r="B16" s="327" t="s">
        <v>1552</v>
      </c>
      <c r="C16" s="337"/>
      <c r="D16" s="337"/>
      <c r="E16" s="337"/>
      <c r="F16" s="337"/>
      <c r="G16" s="337"/>
      <c r="H16" s="337"/>
      <c r="I16" s="337"/>
      <c r="J16" s="337"/>
      <c r="K16" s="337"/>
      <c r="L16" s="337"/>
      <c r="M16" s="231"/>
      <c r="N16" s="338"/>
    </row>
    <row r="17" spans="2:14" hidden="1" x14ac:dyDescent="0.25">
      <c r="B17" s="327" t="s">
        <v>1553</v>
      </c>
      <c r="C17" s="337"/>
      <c r="D17" s="337"/>
      <c r="E17" s="337"/>
      <c r="F17" s="337"/>
      <c r="G17" s="337"/>
      <c r="H17" s="337"/>
      <c r="I17" s="337"/>
      <c r="J17" s="337"/>
      <c r="K17" s="337"/>
      <c r="L17" s="337"/>
      <c r="M17" s="231"/>
      <c r="N17" s="338"/>
    </row>
    <row r="18" spans="2:14" hidden="1" x14ac:dyDescent="0.25">
      <c r="B18" s="327" t="s">
        <v>1598</v>
      </c>
      <c r="C18" s="337"/>
      <c r="D18" s="337"/>
      <c r="E18" s="337"/>
      <c r="F18" s="337"/>
      <c r="G18" s="337"/>
      <c r="H18" s="337"/>
      <c r="I18" s="337"/>
      <c r="J18" s="337"/>
      <c r="K18" s="337"/>
      <c r="L18" s="337"/>
      <c r="M18" s="231"/>
      <c r="N18" s="338"/>
    </row>
    <row r="19" spans="2:14" ht="30" hidden="1" x14ac:dyDescent="0.25">
      <c r="B19" s="327" t="s">
        <v>1599</v>
      </c>
      <c r="C19" s="337"/>
      <c r="D19" s="337"/>
      <c r="E19" s="337"/>
      <c r="F19" s="337"/>
      <c r="G19" s="337"/>
      <c r="H19" s="337"/>
      <c r="I19" s="337"/>
      <c r="J19" s="337"/>
      <c r="K19" s="337"/>
      <c r="L19" s="337"/>
      <c r="M19" s="231"/>
      <c r="N19" s="338"/>
    </row>
    <row r="20" spans="2:14" hidden="1" x14ac:dyDescent="0.25">
      <c r="B20" s="327" t="s">
        <v>358</v>
      </c>
      <c r="C20" s="337"/>
      <c r="D20" s="337"/>
      <c r="E20" s="337"/>
      <c r="F20" s="337"/>
      <c r="G20" s="337"/>
      <c r="H20" s="337"/>
      <c r="I20" s="337"/>
      <c r="J20" s="337"/>
      <c r="K20" s="337"/>
      <c r="L20" s="337"/>
      <c r="M20" s="231"/>
      <c r="N20" s="338"/>
    </row>
    <row r="21" spans="2:14" hidden="1" x14ac:dyDescent="0.25">
      <c r="C21" s="337"/>
      <c r="D21" s="337"/>
      <c r="E21" s="337"/>
      <c r="F21" s="337"/>
      <c r="G21" s="337"/>
      <c r="H21" s="337"/>
      <c r="I21" s="337"/>
      <c r="J21" s="337"/>
      <c r="K21" s="337"/>
      <c r="L21" s="337"/>
      <c r="M21" s="231"/>
      <c r="N21" s="231"/>
    </row>
    <row r="22" spans="2:14" hidden="1" x14ac:dyDescent="0.25">
      <c r="B22" s="317" t="s">
        <v>360</v>
      </c>
      <c r="C22" s="339"/>
      <c r="D22" s="339"/>
      <c r="E22" s="339"/>
      <c r="F22" s="339"/>
      <c r="G22" s="339"/>
      <c r="H22" s="339"/>
      <c r="I22" s="339"/>
      <c r="J22" s="339"/>
      <c r="K22" s="339"/>
      <c r="L22" s="339"/>
      <c r="M22" s="231"/>
      <c r="N22" s="340"/>
    </row>
    <row r="23" spans="2:14" hidden="1" x14ac:dyDescent="0.25">
      <c r="M23" s="231"/>
      <c r="N23" s="231"/>
    </row>
    <row r="24" spans="2:14" hidden="1" x14ac:dyDescent="0.25">
      <c r="M24" s="231"/>
      <c r="N24" s="231"/>
    </row>
    <row r="25" spans="2:14" hidden="1" x14ac:dyDescent="0.25">
      <c r="M25" s="231"/>
      <c r="N25" s="231"/>
    </row>
    <row r="26" spans="2:14" hidden="1" x14ac:dyDescent="0.25">
      <c r="M26" s="231"/>
      <c r="N26" s="231"/>
    </row>
    <row r="27" spans="2:14" ht="15.75" hidden="1" x14ac:dyDescent="0.25">
      <c r="B27" s="291" t="s">
        <v>1600</v>
      </c>
      <c r="M27" s="231"/>
      <c r="N27" s="231"/>
    </row>
    <row r="28" spans="2:14" ht="3.75" hidden="1" customHeight="1" x14ac:dyDescent="0.25">
      <c r="B28" s="291"/>
      <c r="M28" s="231"/>
      <c r="N28" s="231"/>
    </row>
    <row r="29" spans="2:14" hidden="1" x14ac:dyDescent="0.25">
      <c r="B29" s="341" t="s">
        <v>1601</v>
      </c>
      <c r="C29" s="331"/>
      <c r="D29" s="333"/>
      <c r="E29" s="333"/>
      <c r="F29" s="333"/>
      <c r="G29" s="333"/>
      <c r="H29" s="333"/>
      <c r="I29" s="333"/>
      <c r="J29" s="333"/>
      <c r="K29" s="333"/>
      <c r="L29" s="333"/>
      <c r="M29" s="231"/>
      <c r="N29" s="231"/>
    </row>
    <row r="30" spans="2:14" hidden="1" x14ac:dyDescent="0.25">
      <c r="B30" s="225"/>
      <c r="C30" s="534" t="s">
        <v>1587</v>
      </c>
      <c r="D30" s="534"/>
      <c r="E30" s="534"/>
      <c r="F30" s="534"/>
      <c r="G30" s="534"/>
      <c r="H30" s="534"/>
      <c r="I30" s="534"/>
      <c r="J30" s="534"/>
      <c r="K30" s="534"/>
      <c r="L30" s="534"/>
      <c r="M30" s="231"/>
      <c r="N30" s="231"/>
    </row>
    <row r="31" spans="2:14" hidden="1" x14ac:dyDescent="0.25">
      <c r="B31" s="225"/>
      <c r="C31" s="334" t="s">
        <v>1588</v>
      </c>
      <c r="D31" s="334" t="s">
        <v>1589</v>
      </c>
      <c r="E31" s="334" t="s">
        <v>1590</v>
      </c>
      <c r="F31" s="334" t="s">
        <v>1591</v>
      </c>
      <c r="G31" s="334" t="s">
        <v>1592</v>
      </c>
      <c r="H31" s="334" t="s">
        <v>1593</v>
      </c>
      <c r="I31" s="334" t="s">
        <v>1594</v>
      </c>
      <c r="J31" s="334" t="s">
        <v>1595</v>
      </c>
      <c r="K31" s="334" t="s">
        <v>1596</v>
      </c>
      <c r="L31" s="334" t="s">
        <v>1597</v>
      </c>
      <c r="M31" s="231"/>
      <c r="N31" s="335"/>
    </row>
    <row r="32" spans="2:14" hidden="1" x14ac:dyDescent="0.25">
      <c r="C32" s="336"/>
      <c r="D32" s="336"/>
      <c r="E32" s="336"/>
      <c r="F32" s="336"/>
      <c r="G32" s="336"/>
      <c r="H32" s="336"/>
      <c r="I32" s="336"/>
      <c r="J32" s="336"/>
      <c r="K32" s="336"/>
      <c r="L32" s="336"/>
      <c r="M32" s="231"/>
      <c r="N32" s="231"/>
    </row>
    <row r="33" spans="2:14" hidden="1" x14ac:dyDescent="0.25">
      <c r="B33" s="327" t="s">
        <v>1547</v>
      </c>
      <c r="C33" s="342"/>
      <c r="D33" s="342"/>
      <c r="E33" s="342"/>
      <c r="F33" s="342"/>
      <c r="G33" s="342"/>
      <c r="H33" s="342"/>
      <c r="I33" s="342"/>
      <c r="J33" s="342"/>
      <c r="K33" s="342"/>
      <c r="L33" s="342"/>
      <c r="M33" s="231"/>
      <c r="N33" s="338"/>
    </row>
    <row r="34" spans="2:14" hidden="1" x14ac:dyDescent="0.25">
      <c r="B34" s="327" t="s">
        <v>1548</v>
      </c>
      <c r="C34" s="342"/>
      <c r="D34" s="342"/>
      <c r="E34" s="342"/>
      <c r="F34" s="342"/>
      <c r="G34" s="342"/>
      <c r="H34" s="342"/>
      <c r="I34" s="342"/>
      <c r="J34" s="342"/>
      <c r="K34" s="342"/>
      <c r="L34" s="342"/>
      <c r="M34" s="231"/>
      <c r="N34" s="338"/>
    </row>
    <row r="35" spans="2:14" hidden="1" x14ac:dyDescent="0.25">
      <c r="B35" s="327" t="s">
        <v>1549</v>
      </c>
      <c r="C35" s="342"/>
      <c r="D35" s="342"/>
      <c r="E35" s="342"/>
      <c r="F35" s="342"/>
      <c r="G35" s="342"/>
      <c r="H35" s="342"/>
      <c r="I35" s="342"/>
      <c r="J35" s="342"/>
      <c r="K35" s="342"/>
      <c r="L35" s="342"/>
      <c r="M35" s="231"/>
      <c r="N35" s="338"/>
    </row>
    <row r="36" spans="2:14" hidden="1" x14ac:dyDescent="0.25">
      <c r="B36" s="327" t="s">
        <v>1550</v>
      </c>
      <c r="C36" s="342"/>
      <c r="D36" s="342"/>
      <c r="E36" s="342"/>
      <c r="F36" s="342"/>
      <c r="G36" s="342"/>
      <c r="H36" s="342"/>
      <c r="I36" s="342"/>
      <c r="J36" s="342"/>
      <c r="K36" s="342"/>
      <c r="L36" s="342"/>
      <c r="M36" s="231"/>
      <c r="N36" s="338"/>
    </row>
    <row r="37" spans="2:14" hidden="1" x14ac:dyDescent="0.25">
      <c r="B37" s="327" t="s">
        <v>1551</v>
      </c>
      <c r="C37" s="342"/>
      <c r="D37" s="342"/>
      <c r="E37" s="342"/>
      <c r="F37" s="342"/>
      <c r="G37" s="342"/>
      <c r="H37" s="342"/>
      <c r="I37" s="342"/>
      <c r="J37" s="342"/>
      <c r="K37" s="342"/>
      <c r="L37" s="342"/>
      <c r="M37" s="231"/>
      <c r="N37" s="338"/>
    </row>
    <row r="38" spans="2:14" ht="30" hidden="1" x14ac:dyDescent="0.25">
      <c r="B38" s="327" t="s">
        <v>1552</v>
      </c>
      <c r="C38" s="342"/>
      <c r="D38" s="342"/>
      <c r="E38" s="342"/>
      <c r="F38" s="342"/>
      <c r="G38" s="342"/>
      <c r="H38" s="342"/>
      <c r="I38" s="342"/>
      <c r="J38" s="342"/>
      <c r="K38" s="342"/>
      <c r="L38" s="342"/>
      <c r="M38" s="231"/>
      <c r="N38" s="338"/>
    </row>
    <row r="39" spans="2:14" hidden="1" x14ac:dyDescent="0.25">
      <c r="B39" s="327" t="s">
        <v>1553</v>
      </c>
      <c r="C39" s="342"/>
      <c r="D39" s="342"/>
      <c r="E39" s="342"/>
      <c r="F39" s="342"/>
      <c r="G39" s="342"/>
      <c r="H39" s="342"/>
      <c r="I39" s="342"/>
      <c r="J39" s="342"/>
      <c r="K39" s="342"/>
      <c r="L39" s="342"/>
      <c r="M39" s="231"/>
      <c r="N39" s="338"/>
    </row>
    <row r="40" spans="2:14" hidden="1" x14ac:dyDescent="0.25">
      <c r="B40" s="327" t="s">
        <v>1598</v>
      </c>
      <c r="C40" s="342"/>
      <c r="D40" s="342"/>
      <c r="E40" s="342"/>
      <c r="F40" s="342"/>
      <c r="G40" s="342"/>
      <c r="H40" s="342"/>
      <c r="I40" s="342"/>
      <c r="J40" s="342"/>
      <c r="K40" s="342"/>
      <c r="L40" s="342"/>
      <c r="M40" s="231"/>
      <c r="N40" s="338"/>
    </row>
    <row r="41" spans="2:14" ht="30" hidden="1" x14ac:dyDescent="0.25">
      <c r="B41" s="327" t="s">
        <v>1599</v>
      </c>
      <c r="C41" s="342"/>
      <c r="D41" s="342"/>
      <c r="E41" s="342"/>
      <c r="F41" s="342"/>
      <c r="G41" s="342"/>
      <c r="H41" s="342"/>
      <c r="I41" s="342"/>
      <c r="J41" s="342"/>
      <c r="K41" s="342"/>
      <c r="L41" s="342"/>
      <c r="M41" s="231"/>
      <c r="N41" s="338"/>
    </row>
    <row r="42" spans="2:14" hidden="1" x14ac:dyDescent="0.25">
      <c r="B42" s="327" t="s">
        <v>358</v>
      </c>
      <c r="C42" s="342"/>
      <c r="D42" s="342"/>
      <c r="E42" s="342"/>
      <c r="F42" s="342"/>
      <c r="G42" s="342"/>
      <c r="H42" s="342"/>
      <c r="I42" s="342"/>
      <c r="J42" s="342"/>
      <c r="K42" s="342"/>
      <c r="L42" s="342"/>
      <c r="M42" s="231"/>
      <c r="N42" s="338"/>
    </row>
    <row r="43" spans="2:14" hidden="1" x14ac:dyDescent="0.25">
      <c r="C43" s="343"/>
      <c r="D43" s="343"/>
      <c r="E43" s="343"/>
      <c r="F43" s="343"/>
      <c r="G43" s="343"/>
      <c r="H43" s="343"/>
      <c r="I43" s="343"/>
      <c r="J43" s="343"/>
      <c r="K43" s="343"/>
      <c r="L43" s="343"/>
      <c r="M43" s="231"/>
      <c r="N43" s="231"/>
    </row>
    <row r="44" spans="2:14" hidden="1" x14ac:dyDescent="0.25">
      <c r="B44" s="317" t="s">
        <v>360</v>
      </c>
      <c r="C44" s="344"/>
      <c r="D44" s="344"/>
      <c r="E44" s="344"/>
      <c r="F44" s="344"/>
      <c r="G44" s="344"/>
      <c r="H44" s="344"/>
      <c r="I44" s="344"/>
      <c r="J44" s="344"/>
      <c r="K44" s="344"/>
      <c r="L44" s="344"/>
      <c r="M44" s="231"/>
      <c r="N44" s="340"/>
    </row>
    <row r="45" spans="2:14" hidden="1" x14ac:dyDescent="0.25">
      <c r="M45" s="231"/>
      <c r="N45" s="231"/>
    </row>
    <row r="46" spans="2:14" hidden="1" x14ac:dyDescent="0.25">
      <c r="M46" s="231"/>
      <c r="N46" s="231"/>
    </row>
    <row r="47" spans="2:14" hidden="1" x14ac:dyDescent="0.25">
      <c r="M47" s="231"/>
      <c r="N47" s="231"/>
    </row>
    <row r="48" spans="2:14" hidden="1" x14ac:dyDescent="0.25"/>
    <row r="49" spans="2:15" ht="15.75" hidden="1" x14ac:dyDescent="0.25">
      <c r="B49" s="291" t="s">
        <v>1602</v>
      </c>
    </row>
    <row r="50" spans="2:15" ht="3.75" hidden="1" customHeight="1" x14ac:dyDescent="0.25">
      <c r="B50" s="291"/>
    </row>
    <row r="51" spans="2:15" hidden="1" x14ac:dyDescent="0.25">
      <c r="B51" s="341" t="s">
        <v>1372</v>
      </c>
      <c r="C51" s="331"/>
      <c r="D51" s="331"/>
      <c r="E51" s="333"/>
      <c r="F51" s="333"/>
      <c r="G51" s="333"/>
      <c r="H51" s="333"/>
      <c r="I51" s="333"/>
      <c r="J51" s="333"/>
      <c r="K51" s="333"/>
      <c r="L51" s="333"/>
      <c r="M51" s="333"/>
      <c r="N51" s="333"/>
    </row>
    <row r="52" spans="2:15" hidden="1" x14ac:dyDescent="0.25">
      <c r="B52" s="225"/>
      <c r="C52" s="534" t="s">
        <v>1587</v>
      </c>
      <c r="D52" s="534"/>
      <c r="E52" s="534"/>
      <c r="F52" s="534"/>
      <c r="G52" s="534"/>
      <c r="H52" s="534"/>
      <c r="I52" s="534"/>
      <c r="J52" s="534"/>
      <c r="K52" s="534"/>
      <c r="L52" s="534"/>
      <c r="N52" s="225"/>
    </row>
    <row r="53" spans="2:15" hidden="1" x14ac:dyDescent="0.25">
      <c r="B53" s="225"/>
      <c r="C53" s="334" t="s">
        <v>1588</v>
      </c>
      <c r="D53" s="334" t="s">
        <v>1589</v>
      </c>
      <c r="E53" s="334" t="s">
        <v>1590</v>
      </c>
      <c r="F53" s="334" t="s">
        <v>1591</v>
      </c>
      <c r="G53" s="334" t="s">
        <v>1592</v>
      </c>
      <c r="H53" s="334" t="s">
        <v>1593</v>
      </c>
      <c r="I53" s="334" t="s">
        <v>1594</v>
      </c>
      <c r="J53" s="334" t="s">
        <v>1595</v>
      </c>
      <c r="K53" s="334" t="s">
        <v>1596</v>
      </c>
      <c r="L53" s="334" t="s">
        <v>1597</v>
      </c>
      <c r="N53" s="334" t="s">
        <v>1603</v>
      </c>
    </row>
    <row r="54" spans="2:15" hidden="1" x14ac:dyDescent="0.25">
      <c r="C54" s="338"/>
      <c r="D54" s="338"/>
      <c r="E54" s="338"/>
      <c r="F54" s="338"/>
      <c r="G54" s="338"/>
      <c r="H54" s="338"/>
      <c r="I54" s="338"/>
      <c r="J54" s="338"/>
      <c r="K54" s="338"/>
      <c r="L54" s="338"/>
      <c r="M54" s="231"/>
      <c r="N54" s="231"/>
      <c r="O54" s="231"/>
    </row>
    <row r="55" spans="2:15" hidden="1" x14ac:dyDescent="0.25">
      <c r="B55" s="327" t="s">
        <v>1547</v>
      </c>
      <c r="C55" s="337"/>
      <c r="D55" s="337"/>
      <c r="E55" s="337"/>
      <c r="F55" s="337"/>
      <c r="G55" s="337"/>
      <c r="H55" s="337"/>
      <c r="I55" s="337"/>
      <c r="J55" s="337"/>
      <c r="K55" s="337"/>
      <c r="L55" s="337"/>
      <c r="M55" s="231"/>
      <c r="N55" s="338"/>
      <c r="O55" s="231"/>
    </row>
    <row r="56" spans="2:15" hidden="1" x14ac:dyDescent="0.25">
      <c r="B56" s="327" t="s">
        <v>1548</v>
      </c>
      <c r="C56" s="337"/>
      <c r="D56" s="337"/>
      <c r="E56" s="337"/>
      <c r="F56" s="337"/>
      <c r="G56" s="337"/>
      <c r="H56" s="337"/>
      <c r="I56" s="337"/>
      <c r="J56" s="337"/>
      <c r="K56" s="337"/>
      <c r="L56" s="337"/>
      <c r="M56" s="231"/>
      <c r="N56" s="338"/>
      <c r="O56" s="231"/>
    </row>
    <row r="57" spans="2:15" hidden="1" x14ac:dyDescent="0.25">
      <c r="B57" s="327" t="s">
        <v>1549</v>
      </c>
      <c r="C57" s="337"/>
      <c r="D57" s="337"/>
      <c r="E57" s="337"/>
      <c r="F57" s="337"/>
      <c r="G57" s="337"/>
      <c r="H57" s="337"/>
      <c r="I57" s="337"/>
      <c r="J57" s="337"/>
      <c r="K57" s="337"/>
      <c r="L57" s="337"/>
      <c r="M57" s="231"/>
      <c r="N57" s="338"/>
      <c r="O57" s="231"/>
    </row>
    <row r="58" spans="2:15" hidden="1" x14ac:dyDescent="0.25">
      <c r="B58" s="327" t="s">
        <v>1550</v>
      </c>
      <c r="C58" s="337"/>
      <c r="D58" s="337"/>
      <c r="E58" s="337"/>
      <c r="F58" s="337"/>
      <c r="G58" s="337"/>
      <c r="H58" s="337"/>
      <c r="I58" s="337"/>
      <c r="J58" s="337"/>
      <c r="K58" s="337"/>
      <c r="L58" s="337"/>
      <c r="M58" s="231"/>
      <c r="N58" s="338"/>
      <c r="O58" s="231"/>
    </row>
    <row r="59" spans="2:15" hidden="1" x14ac:dyDescent="0.25">
      <c r="B59" s="327" t="s">
        <v>1551</v>
      </c>
      <c r="C59" s="337"/>
      <c r="D59" s="337"/>
      <c r="E59" s="337"/>
      <c r="F59" s="337"/>
      <c r="G59" s="337"/>
      <c r="H59" s="337"/>
      <c r="I59" s="337"/>
      <c r="J59" s="337"/>
      <c r="K59" s="337"/>
      <c r="L59" s="337"/>
      <c r="M59" s="231"/>
      <c r="N59" s="338"/>
      <c r="O59" s="231"/>
    </row>
    <row r="60" spans="2:15" ht="30" hidden="1" x14ac:dyDescent="0.25">
      <c r="B60" s="327" t="s">
        <v>1552</v>
      </c>
      <c r="C60" s="337"/>
      <c r="D60" s="337"/>
      <c r="E60" s="337"/>
      <c r="F60" s="337"/>
      <c r="G60" s="337"/>
      <c r="H60" s="337"/>
      <c r="I60" s="337"/>
      <c r="J60" s="337"/>
      <c r="K60" s="337"/>
      <c r="L60" s="337"/>
      <c r="M60" s="231"/>
      <c r="N60" s="338"/>
      <c r="O60" s="231"/>
    </row>
    <row r="61" spans="2:15" hidden="1" x14ac:dyDescent="0.25">
      <c r="B61" s="327" t="s">
        <v>1553</v>
      </c>
      <c r="C61" s="337"/>
      <c r="D61" s="337"/>
      <c r="E61" s="337"/>
      <c r="F61" s="337"/>
      <c r="G61" s="337"/>
      <c r="H61" s="337"/>
      <c r="I61" s="337"/>
      <c r="J61" s="337"/>
      <c r="K61" s="337"/>
      <c r="L61" s="337"/>
      <c r="M61" s="231"/>
      <c r="N61" s="338"/>
      <c r="O61" s="231"/>
    </row>
    <row r="62" spans="2:15" hidden="1" x14ac:dyDescent="0.25">
      <c r="B62" s="327" t="s">
        <v>1598</v>
      </c>
      <c r="C62" s="337"/>
      <c r="D62" s="337"/>
      <c r="E62" s="337"/>
      <c r="F62" s="337"/>
      <c r="G62" s="337"/>
      <c r="H62" s="337"/>
      <c r="I62" s="337"/>
      <c r="J62" s="337"/>
      <c r="K62" s="337"/>
      <c r="L62" s="337"/>
      <c r="M62" s="231"/>
      <c r="N62" s="338"/>
      <c r="O62" s="231"/>
    </row>
    <row r="63" spans="2:15" ht="30" hidden="1" x14ac:dyDescent="0.25">
      <c r="B63" s="327" t="s">
        <v>1599</v>
      </c>
      <c r="C63" s="337"/>
      <c r="D63" s="337"/>
      <c r="E63" s="337"/>
      <c r="F63" s="337"/>
      <c r="G63" s="337"/>
      <c r="H63" s="337"/>
      <c r="I63" s="337"/>
      <c r="J63" s="337"/>
      <c r="K63" s="337"/>
      <c r="L63" s="337"/>
      <c r="M63" s="231"/>
      <c r="N63" s="338"/>
      <c r="O63" s="231"/>
    </row>
    <row r="64" spans="2:15" hidden="1" x14ac:dyDescent="0.25">
      <c r="B64" s="327" t="s">
        <v>358</v>
      </c>
      <c r="C64" s="337"/>
      <c r="D64" s="337"/>
      <c r="E64" s="337"/>
      <c r="F64" s="337"/>
      <c r="G64" s="337"/>
      <c r="H64" s="337"/>
      <c r="I64" s="337"/>
      <c r="J64" s="337"/>
      <c r="K64" s="337"/>
      <c r="L64" s="337"/>
      <c r="M64" s="231"/>
      <c r="N64" s="338"/>
      <c r="O64" s="231"/>
    </row>
    <row r="65" spans="2:15" hidden="1" x14ac:dyDescent="0.25">
      <c r="C65" s="337"/>
      <c r="D65" s="337"/>
      <c r="E65" s="337"/>
      <c r="F65" s="337"/>
      <c r="G65" s="337"/>
      <c r="H65" s="337"/>
      <c r="I65" s="337"/>
      <c r="J65" s="337"/>
      <c r="K65" s="337"/>
      <c r="L65" s="337"/>
      <c r="M65" s="231"/>
      <c r="N65" s="231"/>
      <c r="O65" s="231"/>
    </row>
    <row r="66" spans="2:15" hidden="1" x14ac:dyDescent="0.25">
      <c r="B66" s="317" t="s">
        <v>360</v>
      </c>
      <c r="C66" s="339"/>
      <c r="D66" s="339"/>
      <c r="E66" s="339"/>
      <c r="F66" s="339"/>
      <c r="G66" s="339"/>
      <c r="H66" s="339"/>
      <c r="I66" s="339"/>
      <c r="J66" s="339"/>
      <c r="K66" s="339"/>
      <c r="L66" s="339"/>
      <c r="M66" s="231"/>
      <c r="N66" s="339"/>
      <c r="O66" s="231"/>
    </row>
    <row r="67" spans="2:15" hidden="1" x14ac:dyDescent="0.25">
      <c r="C67" s="231"/>
      <c r="D67" s="231"/>
      <c r="E67" s="231"/>
      <c r="F67" s="231"/>
      <c r="G67" s="231"/>
      <c r="H67" s="231"/>
      <c r="I67" s="231"/>
      <c r="J67" s="231"/>
      <c r="K67" s="231"/>
      <c r="L67" s="231"/>
      <c r="M67" s="231"/>
      <c r="N67" s="231"/>
      <c r="O67" s="231"/>
    </row>
    <row r="68" spans="2:15" hidden="1" x14ac:dyDescent="0.25"/>
    <row r="69" spans="2:15" hidden="1" x14ac:dyDescent="0.25"/>
    <row r="70" spans="2:15" hidden="1" x14ac:dyDescent="0.25"/>
    <row r="71" spans="2:15" ht="15.75" hidden="1" x14ac:dyDescent="0.25">
      <c r="B71" s="291" t="s">
        <v>1604</v>
      </c>
    </row>
    <row r="72" spans="2:15" ht="3.75" hidden="1" customHeight="1" x14ac:dyDescent="0.25">
      <c r="B72" s="291"/>
    </row>
    <row r="73" spans="2:15" hidden="1" x14ac:dyDescent="0.25">
      <c r="B73" s="341" t="s">
        <v>1605</v>
      </c>
      <c r="C73" s="345"/>
      <c r="D73" s="345"/>
      <c r="E73" s="346"/>
      <c r="F73" s="346"/>
      <c r="G73" s="346"/>
      <c r="H73" s="346"/>
      <c r="I73" s="346"/>
      <c r="J73" s="346"/>
      <c r="K73" s="346"/>
      <c r="L73" s="346"/>
      <c r="M73" s="231"/>
      <c r="N73" s="346"/>
    </row>
    <row r="74" spans="2:15" hidden="1" x14ac:dyDescent="0.25">
      <c r="B74" s="237"/>
      <c r="C74" s="535" t="s">
        <v>1587</v>
      </c>
      <c r="D74" s="535"/>
      <c r="E74" s="535"/>
      <c r="F74" s="535"/>
      <c r="G74" s="535"/>
      <c r="H74" s="535"/>
      <c r="I74" s="535"/>
      <c r="J74" s="535"/>
      <c r="K74" s="535"/>
      <c r="L74" s="535"/>
      <c r="M74" s="231"/>
      <c r="N74" s="237"/>
    </row>
    <row r="75" spans="2:15" hidden="1" x14ac:dyDescent="0.25">
      <c r="B75" s="237"/>
      <c r="C75" s="347" t="s">
        <v>1588</v>
      </c>
      <c r="D75" s="347" t="s">
        <v>1589</v>
      </c>
      <c r="E75" s="347" t="s">
        <v>1590</v>
      </c>
      <c r="F75" s="347" t="s">
        <v>1591</v>
      </c>
      <c r="G75" s="347" t="s">
        <v>1592</v>
      </c>
      <c r="H75" s="347" t="s">
        <v>1593</v>
      </c>
      <c r="I75" s="347" t="s">
        <v>1594</v>
      </c>
      <c r="J75" s="347" t="s">
        <v>1595</v>
      </c>
      <c r="K75" s="347" t="s">
        <v>1596</v>
      </c>
      <c r="L75" s="347" t="s">
        <v>1597</v>
      </c>
      <c r="M75" s="231"/>
      <c r="N75" s="347" t="s">
        <v>1603</v>
      </c>
    </row>
    <row r="76" spans="2:15" hidden="1" x14ac:dyDescent="0.25">
      <c r="B76" s="231"/>
      <c r="C76" s="338"/>
      <c r="D76" s="338"/>
      <c r="E76" s="338"/>
      <c r="F76" s="338"/>
      <c r="G76" s="338"/>
      <c r="H76" s="338"/>
      <c r="I76" s="338"/>
      <c r="J76" s="338"/>
      <c r="K76" s="338"/>
      <c r="L76" s="338"/>
      <c r="M76" s="231"/>
      <c r="N76" s="231"/>
    </row>
    <row r="77" spans="2:15" hidden="1" x14ac:dyDescent="0.25">
      <c r="B77" s="348" t="s">
        <v>1547</v>
      </c>
      <c r="C77" s="342"/>
      <c r="D77" s="342"/>
      <c r="E77" s="342"/>
      <c r="F77" s="342"/>
      <c r="G77" s="342"/>
      <c r="H77" s="342"/>
      <c r="I77" s="342"/>
      <c r="J77" s="342"/>
      <c r="K77" s="342"/>
      <c r="L77" s="342"/>
      <c r="M77" s="231"/>
      <c r="N77" s="338"/>
    </row>
    <row r="78" spans="2:15" hidden="1" x14ac:dyDescent="0.25">
      <c r="B78" s="348" t="s">
        <v>1548</v>
      </c>
      <c r="C78" s="342"/>
      <c r="D78" s="342"/>
      <c r="E78" s="342"/>
      <c r="F78" s="342"/>
      <c r="G78" s="342"/>
      <c r="H78" s="342"/>
      <c r="I78" s="342"/>
      <c r="J78" s="342"/>
      <c r="K78" s="342"/>
      <c r="L78" s="342"/>
      <c r="M78" s="231"/>
      <c r="N78" s="338"/>
    </row>
    <row r="79" spans="2:15" hidden="1" x14ac:dyDescent="0.25">
      <c r="B79" s="348" t="s">
        <v>1549</v>
      </c>
      <c r="C79" s="342"/>
      <c r="D79" s="342"/>
      <c r="E79" s="342"/>
      <c r="F79" s="342"/>
      <c r="G79" s="342"/>
      <c r="H79" s="342"/>
      <c r="I79" s="342"/>
      <c r="J79" s="342"/>
      <c r="K79" s="342"/>
      <c r="L79" s="342"/>
      <c r="M79" s="231"/>
      <c r="N79" s="338"/>
    </row>
    <row r="80" spans="2:15" hidden="1" x14ac:dyDescent="0.25">
      <c r="B80" s="348" t="s">
        <v>1550</v>
      </c>
      <c r="C80" s="342"/>
      <c r="D80" s="342"/>
      <c r="E80" s="342"/>
      <c r="F80" s="342"/>
      <c r="G80" s="342"/>
      <c r="H80" s="342"/>
      <c r="I80" s="342"/>
      <c r="J80" s="342"/>
      <c r="K80" s="342"/>
      <c r="L80" s="342"/>
      <c r="M80" s="231"/>
      <c r="N80" s="338"/>
    </row>
    <row r="81" spans="2:14" hidden="1" x14ac:dyDescent="0.25">
      <c r="B81" s="348" t="s">
        <v>1551</v>
      </c>
      <c r="C81" s="342"/>
      <c r="D81" s="342"/>
      <c r="E81" s="342"/>
      <c r="F81" s="342"/>
      <c r="G81" s="342"/>
      <c r="H81" s="342"/>
      <c r="I81" s="342"/>
      <c r="J81" s="342"/>
      <c r="K81" s="342"/>
      <c r="L81" s="342"/>
      <c r="M81" s="231"/>
      <c r="N81" s="338"/>
    </row>
    <row r="82" spans="2:14" ht="30" hidden="1" x14ac:dyDescent="0.25">
      <c r="B82" s="348" t="s">
        <v>1552</v>
      </c>
      <c r="C82" s="342"/>
      <c r="D82" s="342"/>
      <c r="E82" s="342"/>
      <c r="F82" s="342"/>
      <c r="G82" s="342"/>
      <c r="H82" s="342"/>
      <c r="I82" s="342"/>
      <c r="J82" s="342"/>
      <c r="K82" s="342"/>
      <c r="L82" s="342"/>
      <c r="M82" s="231"/>
      <c r="N82" s="338"/>
    </row>
    <row r="83" spans="2:14" hidden="1" x14ac:dyDescent="0.25">
      <c r="B83" s="348" t="s">
        <v>1553</v>
      </c>
      <c r="C83" s="342"/>
      <c r="D83" s="342"/>
      <c r="E83" s="342"/>
      <c r="F83" s="342"/>
      <c r="G83" s="342"/>
      <c r="H83" s="342"/>
      <c r="I83" s="342"/>
      <c r="J83" s="342"/>
      <c r="K83" s="342"/>
      <c r="L83" s="342"/>
      <c r="M83" s="231"/>
      <c r="N83" s="338"/>
    </row>
    <row r="84" spans="2:14" hidden="1" x14ac:dyDescent="0.25">
      <c r="B84" s="348" t="s">
        <v>1598</v>
      </c>
      <c r="C84" s="342"/>
      <c r="D84" s="342"/>
      <c r="E84" s="342"/>
      <c r="F84" s="342"/>
      <c r="G84" s="342"/>
      <c r="H84" s="342"/>
      <c r="I84" s="342"/>
      <c r="J84" s="342"/>
      <c r="K84" s="342"/>
      <c r="L84" s="342"/>
      <c r="M84" s="231"/>
      <c r="N84" s="338"/>
    </row>
    <row r="85" spans="2:14" ht="30" hidden="1" x14ac:dyDescent="0.25">
      <c r="B85" s="348" t="s">
        <v>1599</v>
      </c>
      <c r="C85" s="342"/>
      <c r="D85" s="342"/>
      <c r="E85" s="342"/>
      <c r="F85" s="342"/>
      <c r="G85" s="342"/>
      <c r="H85" s="342"/>
      <c r="I85" s="342"/>
      <c r="J85" s="342"/>
      <c r="K85" s="342"/>
      <c r="L85" s="342"/>
      <c r="M85" s="231"/>
      <c r="N85" s="338"/>
    </row>
    <row r="86" spans="2:14" hidden="1" x14ac:dyDescent="0.25">
      <c r="B86" s="348" t="s">
        <v>358</v>
      </c>
      <c r="C86" s="342"/>
      <c r="D86" s="342"/>
      <c r="E86" s="342"/>
      <c r="F86" s="342"/>
      <c r="G86" s="342"/>
      <c r="H86" s="342"/>
      <c r="I86" s="342"/>
      <c r="J86" s="342"/>
      <c r="K86" s="342"/>
      <c r="L86" s="342"/>
      <c r="M86" s="231"/>
      <c r="N86" s="338"/>
    </row>
    <row r="87" spans="2:14" hidden="1" x14ac:dyDescent="0.25">
      <c r="B87" s="231"/>
      <c r="C87" s="343"/>
      <c r="D87" s="343"/>
      <c r="E87" s="343"/>
      <c r="F87" s="343"/>
      <c r="G87" s="343"/>
      <c r="H87" s="343"/>
      <c r="I87" s="343"/>
      <c r="J87" s="343"/>
      <c r="K87" s="343"/>
      <c r="L87" s="343"/>
      <c r="M87" s="231"/>
      <c r="N87" s="231"/>
    </row>
    <row r="88" spans="2:14" hidden="1" x14ac:dyDescent="0.25">
      <c r="B88" s="297" t="s">
        <v>360</v>
      </c>
      <c r="C88" s="344"/>
      <c r="D88" s="344"/>
      <c r="E88" s="344"/>
      <c r="F88" s="344"/>
      <c r="G88" s="344"/>
      <c r="H88" s="344"/>
      <c r="I88" s="344"/>
      <c r="J88" s="344"/>
      <c r="K88" s="344"/>
      <c r="L88" s="344"/>
      <c r="M88" s="231"/>
      <c r="N88" s="339"/>
    </row>
    <row r="89" spans="2:14" hidden="1" x14ac:dyDescent="0.25"/>
    <row r="90" spans="2:14" hidden="1" x14ac:dyDescent="0.25"/>
    <row r="91" spans="2:14" hidden="1" x14ac:dyDescent="0.25"/>
    <row r="92" spans="2:14" hidden="1" x14ac:dyDescent="0.25"/>
    <row r="93" spans="2:14" ht="15.75" x14ac:dyDescent="0.25">
      <c r="B93" s="291" t="s">
        <v>1606</v>
      </c>
    </row>
    <row r="94" spans="2:14" ht="3.75" customHeight="1" x14ac:dyDescent="0.25">
      <c r="B94" s="291"/>
    </row>
    <row r="95" spans="2:14" x14ac:dyDescent="0.25">
      <c r="B95" s="330" t="s">
        <v>1607</v>
      </c>
      <c r="C95" s="331"/>
      <c r="D95" s="331"/>
      <c r="E95" s="333"/>
      <c r="F95" s="333"/>
      <c r="G95" s="333"/>
      <c r="H95" s="333"/>
      <c r="I95" s="333"/>
      <c r="J95" s="333"/>
      <c r="K95" s="333"/>
      <c r="L95" s="333"/>
      <c r="N95" s="333"/>
    </row>
    <row r="96" spans="2:14" x14ac:dyDescent="0.25">
      <c r="B96" s="225"/>
      <c r="C96" s="534" t="s">
        <v>1608</v>
      </c>
      <c r="D96" s="534"/>
      <c r="E96" s="534"/>
      <c r="F96" s="534"/>
      <c r="G96" s="534"/>
      <c r="H96" s="534"/>
      <c r="I96" s="534"/>
      <c r="J96" s="534"/>
      <c r="K96" s="534"/>
      <c r="L96" s="534"/>
      <c r="M96" s="290"/>
    </row>
    <row r="97" spans="2:14" ht="54" customHeight="1" x14ac:dyDescent="0.25">
      <c r="B97" s="225"/>
      <c r="C97" s="334" t="s">
        <v>1588</v>
      </c>
      <c r="D97" s="334" t="s">
        <v>1589</v>
      </c>
      <c r="E97" s="334" t="s">
        <v>1590</v>
      </c>
      <c r="F97" s="334" t="s">
        <v>1591</v>
      </c>
      <c r="G97" s="334" t="s">
        <v>1592</v>
      </c>
      <c r="H97" s="334" t="s">
        <v>1593</v>
      </c>
      <c r="I97" s="334" t="s">
        <v>1594</v>
      </c>
      <c r="J97" s="334" t="s">
        <v>1595</v>
      </c>
      <c r="K97" s="334" t="s">
        <v>1596</v>
      </c>
      <c r="L97" s="334" t="s">
        <v>1597</v>
      </c>
      <c r="M97" s="349"/>
      <c r="N97" s="315" t="s">
        <v>1609</v>
      </c>
    </row>
    <row r="98" spans="2:14" x14ac:dyDescent="0.25">
      <c r="C98" s="336"/>
      <c r="D98" s="336"/>
      <c r="E98" s="336"/>
      <c r="F98" s="336"/>
      <c r="G98" s="336"/>
      <c r="H98" s="336"/>
      <c r="I98" s="336"/>
      <c r="J98" s="336"/>
      <c r="K98" s="336"/>
      <c r="L98" s="336"/>
      <c r="M98" s="350"/>
    </row>
    <row r="99" spans="2:14" x14ac:dyDescent="0.25">
      <c r="B99" s="327" t="s">
        <v>1566</v>
      </c>
      <c r="C99" s="355">
        <v>1.31978148599214</v>
      </c>
      <c r="D99" s="355">
        <v>0.90373800815524896</v>
      </c>
      <c r="E99" s="355">
        <v>0.22617484650844699</v>
      </c>
      <c r="F99" s="355">
        <v>0</v>
      </c>
      <c r="G99" s="355">
        <v>0</v>
      </c>
      <c r="H99" s="355">
        <v>0</v>
      </c>
      <c r="I99" s="355">
        <v>0</v>
      </c>
      <c r="J99" s="355">
        <v>0</v>
      </c>
      <c r="K99" s="355">
        <v>0</v>
      </c>
      <c r="L99" s="355">
        <v>0</v>
      </c>
      <c r="M99" s="351"/>
    </row>
    <row r="100" spans="2:14" x14ac:dyDescent="0.25">
      <c r="B100" s="327" t="s">
        <v>1567</v>
      </c>
      <c r="C100" s="355">
        <v>3.8162732320499999E-2</v>
      </c>
      <c r="D100" s="355">
        <v>0</v>
      </c>
      <c r="E100" s="355">
        <v>0</v>
      </c>
      <c r="F100" s="355">
        <v>0</v>
      </c>
      <c r="G100" s="355">
        <v>0</v>
      </c>
      <c r="H100" s="355">
        <v>0</v>
      </c>
      <c r="I100" s="355">
        <v>0</v>
      </c>
      <c r="J100" s="355">
        <v>0</v>
      </c>
      <c r="K100" s="355">
        <v>0</v>
      </c>
      <c r="L100" s="355">
        <v>0</v>
      </c>
      <c r="M100" s="351"/>
    </row>
    <row r="101" spans="2:14" x14ac:dyDescent="0.25">
      <c r="B101" s="327" t="s">
        <v>1568</v>
      </c>
      <c r="C101" s="355">
        <v>0.31007509244495202</v>
      </c>
      <c r="D101" s="355">
        <v>0.21683182628591902</v>
      </c>
      <c r="E101" s="355">
        <v>7.7988772069625595E-2</v>
      </c>
      <c r="F101" s="355">
        <v>0</v>
      </c>
      <c r="G101" s="355">
        <v>0</v>
      </c>
      <c r="H101" s="355">
        <v>0</v>
      </c>
      <c r="I101" s="355">
        <v>0</v>
      </c>
      <c r="J101" s="355">
        <v>0</v>
      </c>
      <c r="K101" s="355">
        <v>0</v>
      </c>
      <c r="L101" s="355">
        <v>0</v>
      </c>
      <c r="M101" s="351"/>
    </row>
    <row r="102" spans="2:14" x14ac:dyDescent="0.25">
      <c r="B102" s="327" t="s">
        <v>1569</v>
      </c>
      <c r="C102" s="355">
        <v>0.12578346778862501</v>
      </c>
      <c r="D102" s="355">
        <v>0.122218161467509</v>
      </c>
      <c r="E102" s="355">
        <v>3.3669292329266604E-2</v>
      </c>
      <c r="F102" s="355">
        <v>0</v>
      </c>
      <c r="G102" s="355">
        <v>0</v>
      </c>
      <c r="H102" s="355">
        <v>0</v>
      </c>
      <c r="I102" s="355">
        <v>0</v>
      </c>
      <c r="J102" s="355">
        <v>0</v>
      </c>
      <c r="K102" s="355">
        <v>0</v>
      </c>
      <c r="L102" s="355">
        <v>0</v>
      </c>
      <c r="M102" s="351"/>
    </row>
    <row r="103" spans="2:14" x14ac:dyDescent="0.25">
      <c r="B103" s="327" t="s">
        <v>1570</v>
      </c>
      <c r="C103" s="355">
        <v>2.31496656739263E-2</v>
      </c>
      <c r="D103" s="355">
        <v>1.8435815001073101E-2</v>
      </c>
      <c r="E103" s="355">
        <v>0</v>
      </c>
      <c r="F103" s="355">
        <v>0</v>
      </c>
      <c r="G103" s="355">
        <v>0</v>
      </c>
      <c r="H103" s="355">
        <v>0</v>
      </c>
      <c r="I103" s="355">
        <v>0</v>
      </c>
      <c r="J103" s="355">
        <v>0</v>
      </c>
      <c r="K103" s="355">
        <v>0</v>
      </c>
      <c r="L103" s="355">
        <v>0</v>
      </c>
      <c r="M103" s="351"/>
    </row>
    <row r="104" spans="2:14" x14ac:dyDescent="0.25">
      <c r="B104" s="327" t="s">
        <v>1571</v>
      </c>
      <c r="C104" s="355">
        <v>1.58317437317823</v>
      </c>
      <c r="D104" s="355">
        <v>0.85115546800348696</v>
      </c>
      <c r="E104" s="355">
        <v>0.120490957470737</v>
      </c>
      <c r="F104" s="355">
        <v>0</v>
      </c>
      <c r="G104" s="355">
        <v>0</v>
      </c>
      <c r="H104" s="355">
        <v>0</v>
      </c>
      <c r="I104" s="355">
        <v>0</v>
      </c>
      <c r="J104" s="355">
        <v>0</v>
      </c>
      <c r="K104" s="355">
        <v>0</v>
      </c>
      <c r="L104" s="355">
        <v>0</v>
      </c>
      <c r="M104" s="351"/>
    </row>
    <row r="105" spans="2:14" x14ac:dyDescent="0.25">
      <c r="B105" s="327" t="s">
        <v>1610</v>
      </c>
      <c r="C105" s="355">
        <v>0.53748272074088399</v>
      </c>
      <c r="D105" s="355">
        <v>0.23869500385338602</v>
      </c>
      <c r="E105" s="355">
        <v>3.6527423631030204E-2</v>
      </c>
      <c r="F105" s="355">
        <v>0</v>
      </c>
      <c r="G105" s="355">
        <v>0</v>
      </c>
      <c r="H105" s="355">
        <v>0</v>
      </c>
      <c r="I105" s="355">
        <v>0</v>
      </c>
      <c r="J105" s="355">
        <v>0</v>
      </c>
      <c r="K105" s="355">
        <v>0</v>
      </c>
      <c r="L105" s="355">
        <v>0</v>
      </c>
      <c r="M105" s="351"/>
    </row>
    <row r="106" spans="2:14" x14ac:dyDescent="0.25">
      <c r="B106" s="327" t="s">
        <v>1573</v>
      </c>
      <c r="C106" s="355">
        <v>0</v>
      </c>
      <c r="D106" s="355">
        <v>0</v>
      </c>
      <c r="E106" s="355">
        <v>0</v>
      </c>
      <c r="F106" s="355">
        <v>0</v>
      </c>
      <c r="G106" s="355">
        <v>0</v>
      </c>
      <c r="H106" s="355">
        <v>0</v>
      </c>
      <c r="I106" s="355">
        <v>0</v>
      </c>
      <c r="J106" s="355">
        <v>0</v>
      </c>
      <c r="K106" s="355">
        <v>0</v>
      </c>
      <c r="L106" s="355">
        <v>0</v>
      </c>
      <c r="M106" s="351"/>
    </row>
    <row r="107" spans="2:14" x14ac:dyDescent="0.25">
      <c r="B107" s="327" t="s">
        <v>1574</v>
      </c>
      <c r="C107" s="355">
        <v>0.7462322849160351</v>
      </c>
      <c r="D107" s="355">
        <v>0.48970861660253101</v>
      </c>
      <c r="E107" s="355">
        <v>0.16838697838817002</v>
      </c>
      <c r="F107" s="355">
        <v>1.8124706532978603E-2</v>
      </c>
      <c r="G107" s="355">
        <v>0</v>
      </c>
      <c r="H107" s="355">
        <v>0</v>
      </c>
      <c r="I107" s="355">
        <v>0</v>
      </c>
      <c r="J107" s="355">
        <v>0</v>
      </c>
      <c r="K107" s="355">
        <v>0</v>
      </c>
      <c r="L107" s="355">
        <v>0</v>
      </c>
      <c r="M107" s="351"/>
    </row>
    <row r="108" spans="2:14" x14ac:dyDescent="0.25">
      <c r="B108" s="327" t="s">
        <v>1575</v>
      </c>
      <c r="C108" s="355">
        <v>0</v>
      </c>
      <c r="D108" s="355">
        <v>0</v>
      </c>
      <c r="E108" s="355">
        <v>0</v>
      </c>
      <c r="F108" s="355">
        <v>0</v>
      </c>
      <c r="G108" s="355">
        <v>0</v>
      </c>
      <c r="H108" s="355">
        <v>0</v>
      </c>
      <c r="I108" s="355">
        <v>0</v>
      </c>
      <c r="J108" s="355">
        <v>0</v>
      </c>
      <c r="K108" s="355">
        <v>0</v>
      </c>
      <c r="L108" s="355">
        <v>0</v>
      </c>
      <c r="M108" s="351"/>
    </row>
    <row r="109" spans="2:14" x14ac:dyDescent="0.25">
      <c r="B109" s="327" t="s">
        <v>1576</v>
      </c>
      <c r="C109" s="355">
        <v>0.46119040080788398</v>
      </c>
      <c r="D109" s="355">
        <v>0.30507745013441601</v>
      </c>
      <c r="E109" s="355">
        <v>0</v>
      </c>
      <c r="F109" s="355">
        <v>0</v>
      </c>
      <c r="G109" s="355">
        <v>0</v>
      </c>
      <c r="H109" s="355">
        <v>0</v>
      </c>
      <c r="I109" s="355">
        <v>0</v>
      </c>
      <c r="J109" s="355">
        <v>0</v>
      </c>
      <c r="K109" s="355">
        <v>0</v>
      </c>
      <c r="L109" s="355">
        <v>0</v>
      </c>
      <c r="M109" s="351"/>
    </row>
    <row r="110" spans="2:14" x14ac:dyDescent="0.25">
      <c r="B110" s="327" t="s">
        <v>876</v>
      </c>
      <c r="C110" s="355">
        <v>0</v>
      </c>
      <c r="D110" s="355">
        <v>0</v>
      </c>
      <c r="E110" s="355">
        <v>0</v>
      </c>
      <c r="F110" s="355">
        <v>0</v>
      </c>
      <c r="G110" s="355">
        <v>0</v>
      </c>
      <c r="H110" s="355">
        <v>0</v>
      </c>
      <c r="I110" s="355">
        <v>0</v>
      </c>
      <c r="J110" s="355">
        <v>0</v>
      </c>
      <c r="K110" s="355">
        <v>0</v>
      </c>
      <c r="L110" s="355">
        <v>0</v>
      </c>
      <c r="N110" s="352"/>
    </row>
    <row r="111" spans="2:14" x14ac:dyDescent="0.25">
      <c r="B111" s="19" t="s">
        <v>1577</v>
      </c>
      <c r="C111" s="229">
        <v>0.428627834326817</v>
      </c>
      <c r="D111" s="229">
        <v>0.32246345865589798</v>
      </c>
      <c r="E111" s="229">
        <v>1.0500921392423E-2</v>
      </c>
      <c r="F111" s="229">
        <v>0</v>
      </c>
      <c r="G111" s="229">
        <v>0</v>
      </c>
      <c r="H111" s="229">
        <v>0</v>
      </c>
      <c r="I111" s="229">
        <v>0</v>
      </c>
      <c r="J111" s="229">
        <v>0</v>
      </c>
      <c r="K111" s="229">
        <v>0</v>
      </c>
      <c r="L111" s="229">
        <v>0</v>
      </c>
    </row>
    <row r="112" spans="2:14" x14ac:dyDescent="0.25">
      <c r="B112" s="353" t="s">
        <v>360</v>
      </c>
      <c r="C112" s="356">
        <v>5.5736600581899935</v>
      </c>
      <c r="D112" s="356">
        <v>3.4683238081594681</v>
      </c>
      <c r="E112" s="356">
        <v>0.67373919178969954</v>
      </c>
      <c r="F112" s="356">
        <v>1.8124706532978603E-2</v>
      </c>
      <c r="G112" s="356">
        <v>0</v>
      </c>
      <c r="H112" s="356">
        <v>0</v>
      </c>
      <c r="I112" s="356">
        <v>0</v>
      </c>
      <c r="J112" s="356">
        <v>0</v>
      </c>
      <c r="K112" s="356">
        <v>0</v>
      </c>
      <c r="L112" s="356">
        <v>0</v>
      </c>
    </row>
    <row r="115" spans="2:14" ht="15.75" x14ac:dyDescent="0.25">
      <c r="B115" s="291" t="s">
        <v>1611</v>
      </c>
    </row>
    <row r="116" spans="2:14" ht="3.75" customHeight="1" x14ac:dyDescent="0.25">
      <c r="B116" s="291"/>
    </row>
    <row r="117" spans="2:14" x14ac:dyDescent="0.25">
      <c r="B117" s="330" t="s">
        <v>1612</v>
      </c>
      <c r="C117" s="331"/>
      <c r="D117" s="331"/>
      <c r="E117" s="333"/>
      <c r="F117" s="333"/>
      <c r="G117" s="333"/>
      <c r="H117" s="333"/>
      <c r="I117" s="333"/>
      <c r="J117" s="333"/>
      <c r="K117" s="333"/>
      <c r="L117" s="333"/>
      <c r="N117" s="333"/>
    </row>
    <row r="118" spans="2:14" x14ac:dyDescent="0.25">
      <c r="B118" s="225"/>
      <c r="C118" s="534" t="s">
        <v>1587</v>
      </c>
      <c r="D118" s="534"/>
      <c r="E118" s="534"/>
      <c r="F118" s="534"/>
      <c r="G118" s="534"/>
      <c r="H118" s="534"/>
      <c r="I118" s="534"/>
      <c r="J118" s="534"/>
      <c r="K118" s="534"/>
      <c r="L118" s="534"/>
      <c r="M118" s="290"/>
    </row>
    <row r="119" spans="2:14" ht="45" x14ac:dyDescent="0.25">
      <c r="B119" s="225"/>
      <c r="C119" s="334" t="s">
        <v>1588</v>
      </c>
      <c r="D119" s="334" t="s">
        <v>1589</v>
      </c>
      <c r="E119" s="334" t="s">
        <v>1590</v>
      </c>
      <c r="F119" s="334" t="s">
        <v>1591</v>
      </c>
      <c r="G119" s="334" t="s">
        <v>1592</v>
      </c>
      <c r="H119" s="334" t="s">
        <v>1593</v>
      </c>
      <c r="I119" s="334" t="s">
        <v>1594</v>
      </c>
      <c r="J119" s="334" t="s">
        <v>1595</v>
      </c>
      <c r="K119" s="334" t="s">
        <v>1596</v>
      </c>
      <c r="L119" s="334" t="s">
        <v>1597</v>
      </c>
      <c r="M119" s="349"/>
      <c r="N119" s="315" t="s">
        <v>1609</v>
      </c>
    </row>
    <row r="120" spans="2:14" x14ac:dyDescent="0.25">
      <c r="C120" s="336"/>
      <c r="D120" s="336"/>
      <c r="E120" s="336"/>
      <c r="F120" s="336"/>
      <c r="G120" s="336"/>
      <c r="H120" s="336"/>
      <c r="I120" s="336"/>
      <c r="J120" s="336"/>
      <c r="K120" s="336"/>
      <c r="L120" s="336"/>
      <c r="M120" s="350"/>
    </row>
    <row r="121" spans="2:14" x14ac:dyDescent="0.25">
      <c r="B121" s="327" t="s">
        <v>1566</v>
      </c>
      <c r="C121" s="351">
        <v>0.13558682217962481</v>
      </c>
      <c r="D121" s="351">
        <v>9.284488827072683E-2</v>
      </c>
      <c r="E121" s="351">
        <v>2.3235913687629482E-2</v>
      </c>
      <c r="F121" s="351">
        <v>0</v>
      </c>
      <c r="G121" s="351">
        <v>0</v>
      </c>
      <c r="H121" s="351">
        <v>0</v>
      </c>
      <c r="I121" s="351">
        <v>0</v>
      </c>
      <c r="J121" s="351">
        <v>0</v>
      </c>
      <c r="K121" s="351">
        <v>0</v>
      </c>
      <c r="L121" s="351">
        <v>0</v>
      </c>
      <c r="M121" s="351"/>
    </row>
    <row r="122" spans="2:14" x14ac:dyDescent="0.25">
      <c r="B122" s="327" t="s">
        <v>1567</v>
      </c>
      <c r="C122" s="351">
        <v>3.9206214482835006E-3</v>
      </c>
      <c r="D122" s="351">
        <v>0</v>
      </c>
      <c r="E122" s="351">
        <v>0</v>
      </c>
      <c r="F122" s="351">
        <v>0</v>
      </c>
      <c r="G122" s="351">
        <v>0</v>
      </c>
      <c r="H122" s="351">
        <v>0</v>
      </c>
      <c r="I122" s="351">
        <v>0</v>
      </c>
      <c r="J122" s="351">
        <v>0</v>
      </c>
      <c r="K122" s="351">
        <v>0</v>
      </c>
      <c r="L122" s="351">
        <v>0</v>
      </c>
      <c r="M122" s="351"/>
    </row>
    <row r="123" spans="2:14" x14ac:dyDescent="0.25">
      <c r="B123" s="327" t="s">
        <v>1568</v>
      </c>
      <c r="C123" s="351">
        <v>3.1855346409909273E-2</v>
      </c>
      <c r="D123" s="351">
        <v>2.2276065080130462E-2</v>
      </c>
      <c r="E123" s="351">
        <v>8.012121614709931E-3</v>
      </c>
      <c r="F123" s="351">
        <v>0</v>
      </c>
      <c r="G123" s="351">
        <v>0</v>
      </c>
      <c r="H123" s="351">
        <v>0</v>
      </c>
      <c r="I123" s="351">
        <v>0</v>
      </c>
      <c r="J123" s="351">
        <v>0</v>
      </c>
      <c r="K123" s="351">
        <v>0</v>
      </c>
      <c r="L123" s="351">
        <v>0</v>
      </c>
      <c r="M123" s="351"/>
    </row>
    <row r="124" spans="2:14" x14ac:dyDescent="0.25">
      <c r="B124" s="327" t="s">
        <v>1569</v>
      </c>
      <c r="C124" s="351">
        <v>1.2922276044334838E-2</v>
      </c>
      <c r="D124" s="351">
        <v>1.2555996808485695E-2</v>
      </c>
      <c r="E124" s="351">
        <v>3.4589910530001666E-3</v>
      </c>
      <c r="F124" s="351">
        <v>0</v>
      </c>
      <c r="G124" s="351">
        <v>0</v>
      </c>
      <c r="H124" s="351">
        <v>0</v>
      </c>
      <c r="I124" s="351">
        <v>0</v>
      </c>
      <c r="J124" s="351">
        <v>0</v>
      </c>
      <c r="K124" s="351">
        <v>0</v>
      </c>
      <c r="L124" s="351">
        <v>0</v>
      </c>
      <c r="M124" s="351"/>
    </row>
    <row r="125" spans="2:14" x14ac:dyDescent="0.25">
      <c r="B125" s="327" t="s">
        <v>1570</v>
      </c>
      <c r="C125" s="351">
        <v>2.3782646116518587E-3</v>
      </c>
      <c r="D125" s="351">
        <v>1.8939904801042536E-3</v>
      </c>
      <c r="E125" s="351">
        <v>0</v>
      </c>
      <c r="F125" s="351">
        <v>0</v>
      </c>
      <c r="G125" s="351">
        <v>0</v>
      </c>
      <c r="H125" s="351">
        <v>0</v>
      </c>
      <c r="I125" s="351">
        <v>0</v>
      </c>
      <c r="J125" s="351">
        <v>0</v>
      </c>
      <c r="K125" s="351">
        <v>0</v>
      </c>
      <c r="L125" s="351">
        <v>0</v>
      </c>
      <c r="M125" s="351"/>
    </row>
    <row r="126" spans="2:14" x14ac:dyDescent="0.25">
      <c r="B126" s="327" t="s">
        <v>1571</v>
      </c>
      <c r="C126" s="351">
        <v>0.16264630508442673</v>
      </c>
      <c r="D126" s="351">
        <v>8.7442858012702435E-2</v>
      </c>
      <c r="E126" s="351">
        <v>1.2378553721380851E-2</v>
      </c>
      <c r="F126" s="351">
        <v>0</v>
      </c>
      <c r="G126" s="351">
        <v>0</v>
      </c>
      <c r="H126" s="351">
        <v>0</v>
      </c>
      <c r="I126" s="351">
        <v>0</v>
      </c>
      <c r="J126" s="351">
        <v>0</v>
      </c>
      <c r="K126" s="351">
        <v>0</v>
      </c>
      <c r="L126" s="351">
        <v>0</v>
      </c>
      <c r="M126" s="351"/>
    </row>
    <row r="127" spans="2:14" x14ac:dyDescent="0.25">
      <c r="B127" s="327" t="s">
        <v>1610</v>
      </c>
      <c r="C127" s="351">
        <v>5.521790906691746E-2</v>
      </c>
      <c r="D127" s="351">
        <v>2.4522163241519103E-2</v>
      </c>
      <c r="E127" s="351">
        <v>3.7526191609038935E-3</v>
      </c>
      <c r="F127" s="351">
        <v>0</v>
      </c>
      <c r="G127" s="351">
        <v>0</v>
      </c>
      <c r="H127" s="351">
        <v>0</v>
      </c>
      <c r="I127" s="351">
        <v>0</v>
      </c>
      <c r="J127" s="351">
        <v>0</v>
      </c>
      <c r="K127" s="351">
        <v>0</v>
      </c>
      <c r="L127" s="351">
        <v>0</v>
      </c>
      <c r="M127" s="351"/>
    </row>
    <row r="128" spans="2:14" x14ac:dyDescent="0.25">
      <c r="B128" s="327" t="s">
        <v>1573</v>
      </c>
      <c r="C128" s="351">
        <v>0</v>
      </c>
      <c r="D128" s="351">
        <v>0</v>
      </c>
      <c r="E128" s="351">
        <v>0</v>
      </c>
      <c r="F128" s="351">
        <v>0</v>
      </c>
      <c r="G128" s="351">
        <v>0</v>
      </c>
      <c r="H128" s="351">
        <v>0</v>
      </c>
      <c r="I128" s="351">
        <v>0</v>
      </c>
      <c r="J128" s="351">
        <v>0</v>
      </c>
      <c r="K128" s="351">
        <v>0</v>
      </c>
      <c r="L128" s="351">
        <v>0</v>
      </c>
      <c r="M128" s="351"/>
    </row>
    <row r="129" spans="2:14" x14ac:dyDescent="0.25">
      <c r="B129" s="327" t="s">
        <v>1574</v>
      </c>
      <c r="C129" s="351">
        <v>7.6663648636913939E-2</v>
      </c>
      <c r="D129" s="351">
        <v>5.0309870098839131E-2</v>
      </c>
      <c r="E129" s="351">
        <v>1.7299117723960183E-2</v>
      </c>
      <c r="F129" s="351">
        <v>1.8620289705742164E-3</v>
      </c>
      <c r="G129" s="351">
        <v>0</v>
      </c>
      <c r="H129" s="351">
        <v>0</v>
      </c>
      <c r="I129" s="351">
        <v>0</v>
      </c>
      <c r="J129" s="351">
        <v>0</v>
      </c>
      <c r="K129" s="351">
        <v>0</v>
      </c>
      <c r="L129" s="351">
        <v>0</v>
      </c>
      <c r="M129" s="351"/>
    </row>
    <row r="130" spans="2:14" x14ac:dyDescent="0.25">
      <c r="B130" s="327" t="s">
        <v>1575</v>
      </c>
      <c r="C130" s="351">
        <v>0</v>
      </c>
      <c r="D130" s="351">
        <v>0</v>
      </c>
      <c r="E130" s="351">
        <v>0</v>
      </c>
      <c r="F130" s="351">
        <v>0</v>
      </c>
      <c r="G130" s="351">
        <v>0</v>
      </c>
      <c r="H130" s="351">
        <v>0</v>
      </c>
      <c r="I130" s="351">
        <v>0</v>
      </c>
      <c r="J130" s="351">
        <v>0</v>
      </c>
      <c r="K130" s="351">
        <v>0</v>
      </c>
      <c r="L130" s="351">
        <v>0</v>
      </c>
      <c r="M130" s="351"/>
    </row>
    <row r="131" spans="2:14" x14ac:dyDescent="0.25">
      <c r="B131" s="327" t="s">
        <v>1576</v>
      </c>
      <c r="C131" s="351">
        <v>4.738007126860156E-2</v>
      </c>
      <c r="D131" s="351">
        <v>3.1341917144180012E-2</v>
      </c>
      <c r="E131" s="351">
        <v>0</v>
      </c>
      <c r="F131" s="351">
        <v>0</v>
      </c>
      <c r="G131" s="351">
        <v>0</v>
      </c>
      <c r="H131" s="351">
        <v>0</v>
      </c>
      <c r="I131" s="351">
        <v>0</v>
      </c>
      <c r="J131" s="351">
        <v>0</v>
      </c>
      <c r="K131" s="351">
        <v>0</v>
      </c>
      <c r="L131" s="351">
        <v>0</v>
      </c>
      <c r="M131" s="351"/>
    </row>
    <row r="132" spans="2:14" x14ac:dyDescent="0.25">
      <c r="B132" s="327" t="s">
        <v>876</v>
      </c>
      <c r="C132" s="351">
        <v>0</v>
      </c>
      <c r="D132" s="351">
        <v>0</v>
      </c>
      <c r="E132" s="351">
        <v>0</v>
      </c>
      <c r="F132" s="351">
        <v>0</v>
      </c>
      <c r="G132" s="351">
        <v>0</v>
      </c>
      <c r="H132" s="351">
        <v>0</v>
      </c>
      <c r="I132" s="351">
        <v>0</v>
      </c>
      <c r="J132" s="351">
        <v>0</v>
      </c>
      <c r="K132" s="351">
        <v>0</v>
      </c>
      <c r="L132" s="351">
        <v>0</v>
      </c>
      <c r="N132" s="352"/>
    </row>
    <row r="133" spans="2:14" x14ac:dyDescent="0.25">
      <c r="B133" s="19" t="s">
        <v>1577</v>
      </c>
      <c r="C133" s="243">
        <v>4.4034778916768304E-2</v>
      </c>
      <c r="D133" s="243">
        <v>3.3128056494394882E-2</v>
      </c>
      <c r="E133" s="243">
        <v>1.0788047693261512E-3</v>
      </c>
      <c r="F133" s="243">
        <v>0</v>
      </c>
      <c r="G133" s="243">
        <v>0</v>
      </c>
      <c r="H133" s="243">
        <v>0</v>
      </c>
      <c r="I133" s="243">
        <v>0</v>
      </c>
      <c r="J133" s="243">
        <v>0</v>
      </c>
      <c r="K133" s="243">
        <v>0</v>
      </c>
      <c r="L133" s="243">
        <v>0</v>
      </c>
    </row>
    <row r="134" spans="2:14" x14ac:dyDescent="0.25">
      <c r="B134" s="353" t="s">
        <v>360</v>
      </c>
      <c r="C134" s="354">
        <v>0.57260604366743229</v>
      </c>
      <c r="D134" s="354">
        <v>0.35631580563108284</v>
      </c>
      <c r="E134" s="354">
        <v>6.9216121730910671E-2</v>
      </c>
      <c r="F134" s="354">
        <v>1.8620289705742164E-3</v>
      </c>
      <c r="G134" s="354">
        <v>0</v>
      </c>
      <c r="H134" s="354">
        <v>0</v>
      </c>
      <c r="I134" s="354">
        <v>0</v>
      </c>
      <c r="J134" s="354">
        <v>0</v>
      </c>
      <c r="K134" s="354">
        <v>0</v>
      </c>
      <c r="L134" s="354">
        <v>0</v>
      </c>
    </row>
    <row r="137" spans="2:14" ht="15.75" x14ac:dyDescent="0.25">
      <c r="B137" s="291" t="s">
        <v>1613</v>
      </c>
    </row>
    <row r="138" spans="2:14" ht="3.75" customHeight="1" x14ac:dyDescent="0.25">
      <c r="B138" s="291"/>
    </row>
    <row r="139" spans="2:14" x14ac:dyDescent="0.25">
      <c r="B139" s="330" t="s">
        <v>1614</v>
      </c>
      <c r="C139" s="331"/>
      <c r="D139" s="331"/>
      <c r="E139" s="333"/>
      <c r="F139" s="333"/>
      <c r="G139" s="333"/>
      <c r="H139" s="333"/>
      <c r="I139" s="333"/>
      <c r="J139" s="333"/>
      <c r="K139" s="333"/>
      <c r="L139" s="333"/>
      <c r="N139" s="333"/>
    </row>
    <row r="140" spans="2:14" x14ac:dyDescent="0.25">
      <c r="B140" s="225"/>
      <c r="C140" s="534" t="s">
        <v>1608</v>
      </c>
      <c r="D140" s="534"/>
      <c r="E140" s="534"/>
      <c r="F140" s="534"/>
      <c r="G140" s="534"/>
      <c r="H140" s="534"/>
      <c r="I140" s="534"/>
      <c r="J140" s="534"/>
      <c r="K140" s="534"/>
      <c r="L140" s="534"/>
      <c r="M140" s="290"/>
    </row>
    <row r="141" spans="2:14" ht="45" x14ac:dyDescent="0.25">
      <c r="B141" s="225"/>
      <c r="C141" s="334" t="s">
        <v>1588</v>
      </c>
      <c r="D141" s="334" t="s">
        <v>1589</v>
      </c>
      <c r="E141" s="334" t="s">
        <v>1590</v>
      </c>
      <c r="F141" s="334" t="s">
        <v>1591</v>
      </c>
      <c r="G141" s="334" t="s">
        <v>1592</v>
      </c>
      <c r="H141" s="334" t="s">
        <v>1593</v>
      </c>
      <c r="I141" s="334" t="s">
        <v>1594</v>
      </c>
      <c r="J141" s="334" t="s">
        <v>1595</v>
      </c>
      <c r="K141" s="334" t="s">
        <v>1596</v>
      </c>
      <c r="L141" s="334" t="s">
        <v>1597</v>
      </c>
      <c r="M141" s="349"/>
      <c r="N141" s="315" t="s">
        <v>1609</v>
      </c>
    </row>
    <row r="142" spans="2:14" x14ac:dyDescent="0.25">
      <c r="C142" s="336"/>
      <c r="D142" s="336"/>
      <c r="E142" s="336"/>
      <c r="F142" s="336"/>
      <c r="G142" s="336"/>
      <c r="H142" s="336"/>
      <c r="I142" s="336"/>
      <c r="J142" s="336"/>
      <c r="K142" s="336"/>
      <c r="L142" s="336"/>
      <c r="M142" s="350"/>
    </row>
    <row r="143" spans="2:14" x14ac:dyDescent="0.25">
      <c r="B143" s="327" t="s">
        <v>1566</v>
      </c>
      <c r="C143" s="355">
        <v>0.16199162595029801</v>
      </c>
      <c r="D143" s="355">
        <v>0.97995655772094803</v>
      </c>
      <c r="E143" s="355">
        <v>1.3077461569845901</v>
      </c>
      <c r="F143" s="355">
        <v>0</v>
      </c>
      <c r="G143" s="355">
        <v>0</v>
      </c>
      <c r="H143" s="355">
        <v>0</v>
      </c>
      <c r="I143" s="355">
        <v>0</v>
      </c>
      <c r="J143" s="355">
        <v>0</v>
      </c>
      <c r="K143" s="355">
        <v>0</v>
      </c>
      <c r="L143" s="355">
        <v>0</v>
      </c>
      <c r="M143" s="351"/>
    </row>
    <row r="144" spans="2:14" x14ac:dyDescent="0.25">
      <c r="B144" s="327" t="s">
        <v>1567</v>
      </c>
      <c r="C144" s="355">
        <v>3.8162732320499999E-2</v>
      </c>
      <c r="D144" s="355">
        <v>0</v>
      </c>
      <c r="E144" s="355">
        <v>0</v>
      </c>
      <c r="F144" s="355">
        <v>0</v>
      </c>
      <c r="G144" s="355">
        <v>0</v>
      </c>
      <c r="H144" s="355">
        <v>0</v>
      </c>
      <c r="I144" s="355">
        <v>0</v>
      </c>
      <c r="J144" s="355">
        <v>0</v>
      </c>
      <c r="K144" s="355">
        <v>0</v>
      </c>
      <c r="L144" s="355">
        <v>0</v>
      </c>
      <c r="M144" s="351"/>
    </row>
    <row r="145" spans="2:14" x14ac:dyDescent="0.25">
      <c r="B145" s="327" t="s">
        <v>1568</v>
      </c>
      <c r="C145" s="355">
        <v>6.2954930383033403E-2</v>
      </c>
      <c r="D145" s="355">
        <v>0.27718263674306298</v>
      </c>
      <c r="E145" s="355">
        <v>0.26475812367439999</v>
      </c>
      <c r="F145" s="355">
        <v>0</v>
      </c>
      <c r="G145" s="355">
        <v>0</v>
      </c>
      <c r="H145" s="355">
        <v>0</v>
      </c>
      <c r="I145" s="355">
        <v>0</v>
      </c>
      <c r="J145" s="355">
        <v>0</v>
      </c>
      <c r="K145" s="355">
        <v>0</v>
      </c>
      <c r="L145" s="355">
        <v>0</v>
      </c>
      <c r="M145" s="351"/>
    </row>
    <row r="146" spans="2:14" x14ac:dyDescent="0.25">
      <c r="B146" s="327" t="s">
        <v>1569</v>
      </c>
      <c r="C146" s="355">
        <v>0</v>
      </c>
      <c r="D146" s="355">
        <v>0.11586543887999999</v>
      </c>
      <c r="E146" s="355">
        <v>0.16580548270539999</v>
      </c>
      <c r="F146" s="355">
        <v>0</v>
      </c>
      <c r="G146" s="355">
        <v>0</v>
      </c>
      <c r="H146" s="355">
        <v>0</v>
      </c>
      <c r="I146" s="355">
        <v>0</v>
      </c>
      <c r="J146" s="355">
        <v>0</v>
      </c>
      <c r="K146" s="355">
        <v>0</v>
      </c>
      <c r="L146" s="355">
        <v>0</v>
      </c>
      <c r="M146" s="351"/>
    </row>
    <row r="147" spans="2:14" x14ac:dyDescent="0.25">
      <c r="B147" s="327" t="s">
        <v>1570</v>
      </c>
      <c r="C147" s="355">
        <v>0</v>
      </c>
      <c r="D147" s="355">
        <v>4.1585480674999398E-2</v>
      </c>
      <c r="E147" s="355">
        <v>0</v>
      </c>
      <c r="F147" s="355">
        <v>0</v>
      </c>
      <c r="G147" s="355">
        <v>0</v>
      </c>
      <c r="H147" s="355">
        <v>0</v>
      </c>
      <c r="I147" s="355">
        <v>0</v>
      </c>
      <c r="J147" s="355">
        <v>0</v>
      </c>
      <c r="K147" s="355">
        <v>0</v>
      </c>
      <c r="L147" s="355">
        <v>0</v>
      </c>
      <c r="M147" s="351"/>
    </row>
    <row r="148" spans="2:14" x14ac:dyDescent="0.25">
      <c r="B148" s="327" t="s">
        <v>1571</v>
      </c>
      <c r="C148" s="355">
        <v>6.7157453002603201E-2</v>
      </c>
      <c r="D148" s="355">
        <v>1.8373568986172499</v>
      </c>
      <c r="E148" s="355">
        <v>0.6503064470326001</v>
      </c>
      <c r="F148" s="355">
        <v>0</v>
      </c>
      <c r="G148" s="355">
        <v>0</v>
      </c>
      <c r="H148" s="355">
        <v>0</v>
      </c>
      <c r="I148" s="355">
        <v>0</v>
      </c>
      <c r="J148" s="355">
        <v>0</v>
      </c>
      <c r="K148" s="355">
        <v>0</v>
      </c>
      <c r="L148" s="355">
        <v>0</v>
      </c>
      <c r="M148" s="351"/>
    </row>
    <row r="149" spans="2:14" x14ac:dyDescent="0.25">
      <c r="B149" s="327" t="s">
        <v>1610</v>
      </c>
      <c r="C149" s="355">
        <v>0.14542895416280002</v>
      </c>
      <c r="D149" s="355">
        <v>0.346930405</v>
      </c>
      <c r="E149" s="355">
        <v>0.3203457890625</v>
      </c>
      <c r="F149" s="355">
        <v>0</v>
      </c>
      <c r="G149" s="355">
        <v>0</v>
      </c>
      <c r="H149" s="355">
        <v>0</v>
      </c>
      <c r="I149" s="355">
        <v>0</v>
      </c>
      <c r="J149" s="355">
        <v>0</v>
      </c>
      <c r="K149" s="355">
        <v>0</v>
      </c>
      <c r="L149" s="355">
        <v>0</v>
      </c>
      <c r="M149" s="351"/>
    </row>
    <row r="150" spans="2:14" x14ac:dyDescent="0.25">
      <c r="B150" s="327" t="s">
        <v>1573</v>
      </c>
      <c r="C150" s="355">
        <v>0</v>
      </c>
      <c r="D150" s="355">
        <v>0</v>
      </c>
      <c r="E150" s="355">
        <v>0</v>
      </c>
      <c r="F150" s="355">
        <v>0</v>
      </c>
      <c r="G150" s="355">
        <v>0</v>
      </c>
      <c r="H150" s="355">
        <v>0</v>
      </c>
      <c r="I150" s="355">
        <v>0</v>
      </c>
      <c r="J150" s="355">
        <v>0</v>
      </c>
      <c r="K150" s="355">
        <v>0</v>
      </c>
      <c r="L150" s="355">
        <v>0</v>
      </c>
      <c r="M150" s="351"/>
    </row>
    <row r="151" spans="2:14" x14ac:dyDescent="0.25">
      <c r="B151" s="327" t="s">
        <v>1574</v>
      </c>
      <c r="C151" s="355">
        <v>6.9717483266710803E-2</v>
      </c>
      <c r="D151" s="355">
        <v>0.64751068620959995</v>
      </c>
      <c r="E151" s="355">
        <v>0.47583962962019999</v>
      </c>
      <c r="F151" s="355">
        <v>0.229384787343204</v>
      </c>
      <c r="G151" s="355">
        <v>0</v>
      </c>
      <c r="H151" s="355">
        <v>0</v>
      </c>
      <c r="I151" s="355">
        <v>0</v>
      </c>
      <c r="J151" s="355">
        <v>0</v>
      </c>
      <c r="K151" s="355">
        <v>0</v>
      </c>
      <c r="L151" s="355">
        <v>0</v>
      </c>
      <c r="M151" s="351"/>
    </row>
    <row r="152" spans="2:14" x14ac:dyDescent="0.25">
      <c r="B152" s="327" t="s">
        <v>1575</v>
      </c>
      <c r="C152" s="355">
        <v>0</v>
      </c>
      <c r="D152" s="355">
        <v>0</v>
      </c>
      <c r="E152" s="355">
        <v>0</v>
      </c>
      <c r="F152" s="355">
        <v>0</v>
      </c>
      <c r="G152" s="355">
        <v>0</v>
      </c>
      <c r="H152" s="355">
        <v>0</v>
      </c>
      <c r="I152" s="355">
        <v>0</v>
      </c>
      <c r="J152" s="355">
        <v>0</v>
      </c>
      <c r="K152" s="355">
        <v>0</v>
      </c>
      <c r="L152" s="355">
        <v>0</v>
      </c>
      <c r="M152" s="351"/>
    </row>
    <row r="153" spans="2:14" x14ac:dyDescent="0.25">
      <c r="B153" s="327" t="s">
        <v>1576</v>
      </c>
      <c r="C153" s="355">
        <v>0</v>
      </c>
      <c r="D153" s="355">
        <v>0.76626785094229999</v>
      </c>
      <c r="E153" s="355">
        <v>0</v>
      </c>
      <c r="F153" s="355">
        <v>0</v>
      </c>
      <c r="G153" s="355">
        <v>0</v>
      </c>
      <c r="H153" s="355">
        <v>0</v>
      </c>
      <c r="I153" s="355">
        <v>0</v>
      </c>
      <c r="J153" s="355">
        <v>0</v>
      </c>
      <c r="K153" s="355">
        <v>0</v>
      </c>
      <c r="L153" s="355">
        <v>0</v>
      </c>
      <c r="M153" s="351"/>
    </row>
    <row r="154" spans="2:14" x14ac:dyDescent="0.25">
      <c r="B154" s="327" t="s">
        <v>876</v>
      </c>
      <c r="C154" s="355">
        <v>0</v>
      </c>
      <c r="D154" s="355">
        <v>0</v>
      </c>
      <c r="E154" s="355">
        <v>0</v>
      </c>
      <c r="F154" s="355">
        <v>0</v>
      </c>
      <c r="G154" s="355">
        <v>0</v>
      </c>
      <c r="H154" s="355">
        <v>0</v>
      </c>
      <c r="I154" s="355">
        <v>0</v>
      </c>
      <c r="J154" s="355">
        <v>0</v>
      </c>
      <c r="K154" s="355">
        <v>0</v>
      </c>
      <c r="L154" s="355">
        <v>0</v>
      </c>
      <c r="N154" s="352"/>
    </row>
    <row r="155" spans="2:14" x14ac:dyDescent="0.25">
      <c r="B155" s="19" t="s">
        <v>1577</v>
      </c>
      <c r="C155" s="229">
        <v>5.3108898616966597E-2</v>
      </c>
      <c r="D155" s="229">
        <v>0.35987013831091602</v>
      </c>
      <c r="E155" s="229">
        <v>0.34861317744725601</v>
      </c>
      <c r="F155" s="229">
        <v>0</v>
      </c>
      <c r="G155" s="229">
        <v>0</v>
      </c>
      <c r="H155" s="229">
        <v>0</v>
      </c>
      <c r="I155" s="229">
        <v>0</v>
      </c>
      <c r="J155" s="229">
        <v>0</v>
      </c>
      <c r="K155" s="229">
        <v>0</v>
      </c>
      <c r="L155" s="229">
        <v>0</v>
      </c>
    </row>
    <row r="156" spans="2:14" x14ac:dyDescent="0.25">
      <c r="B156" s="353" t="s">
        <v>360</v>
      </c>
      <c r="C156" s="356">
        <v>0.59852207770291199</v>
      </c>
      <c r="D156" s="356">
        <v>5.3725260930990766</v>
      </c>
      <c r="E156" s="356">
        <v>3.5334148065269462</v>
      </c>
      <c r="F156" s="356">
        <v>0.229384787343204</v>
      </c>
      <c r="G156" s="356">
        <v>0</v>
      </c>
      <c r="H156" s="356">
        <v>0</v>
      </c>
      <c r="I156" s="356">
        <v>0</v>
      </c>
      <c r="J156" s="356">
        <v>0</v>
      </c>
      <c r="K156" s="356">
        <v>0</v>
      </c>
      <c r="L156" s="356">
        <v>0</v>
      </c>
    </row>
    <row r="159" spans="2:14" ht="15.75" x14ac:dyDescent="0.25">
      <c r="B159" s="291" t="s">
        <v>1615</v>
      </c>
    </row>
    <row r="160" spans="2:14" ht="3.75" customHeight="1" x14ac:dyDescent="0.25">
      <c r="B160" s="291"/>
    </row>
    <row r="161" spans="2:14" x14ac:dyDescent="0.25">
      <c r="B161" s="330" t="s">
        <v>1616</v>
      </c>
      <c r="C161" s="331"/>
      <c r="D161" s="331"/>
      <c r="E161" s="333"/>
      <c r="F161" s="333"/>
      <c r="G161" s="333"/>
      <c r="H161" s="333"/>
      <c r="I161" s="333"/>
      <c r="J161" s="333"/>
      <c r="K161" s="333"/>
      <c r="L161" s="333"/>
      <c r="N161" s="333"/>
    </row>
    <row r="162" spans="2:14" x14ac:dyDescent="0.25">
      <c r="B162" s="225"/>
      <c r="C162" s="534" t="s">
        <v>1587</v>
      </c>
      <c r="D162" s="534"/>
      <c r="E162" s="534"/>
      <c r="F162" s="534"/>
      <c r="G162" s="534"/>
      <c r="H162" s="534"/>
      <c r="I162" s="534"/>
      <c r="J162" s="534"/>
      <c r="K162" s="534"/>
      <c r="L162" s="534"/>
      <c r="M162" s="290"/>
    </row>
    <row r="163" spans="2:14" ht="45" x14ac:dyDescent="0.25">
      <c r="B163" s="225"/>
      <c r="C163" s="334" t="s">
        <v>1588</v>
      </c>
      <c r="D163" s="334" t="s">
        <v>1589</v>
      </c>
      <c r="E163" s="334" t="s">
        <v>1590</v>
      </c>
      <c r="F163" s="334" t="s">
        <v>1591</v>
      </c>
      <c r="G163" s="334" t="s">
        <v>1592</v>
      </c>
      <c r="H163" s="334" t="s">
        <v>1593</v>
      </c>
      <c r="I163" s="334" t="s">
        <v>1594</v>
      </c>
      <c r="J163" s="334" t="s">
        <v>1595</v>
      </c>
      <c r="K163" s="334" t="s">
        <v>1596</v>
      </c>
      <c r="L163" s="334" t="s">
        <v>1597</v>
      </c>
      <c r="M163" s="349"/>
      <c r="N163" s="315" t="s">
        <v>1609</v>
      </c>
    </row>
    <row r="164" spans="2:14" x14ac:dyDescent="0.25">
      <c r="C164" s="336"/>
      <c r="D164" s="336"/>
      <c r="E164" s="336"/>
      <c r="F164" s="336"/>
      <c r="G164" s="336"/>
      <c r="H164" s="336"/>
      <c r="I164" s="336"/>
      <c r="J164" s="336"/>
      <c r="K164" s="336"/>
      <c r="L164" s="336"/>
      <c r="M164" s="350"/>
    </row>
    <row r="165" spans="2:14" x14ac:dyDescent="0.25">
      <c r="B165" s="327" t="s">
        <v>1566</v>
      </c>
      <c r="C165" s="357">
        <v>1.6642095691924385E-2</v>
      </c>
      <c r="D165" s="357">
        <v>0.10067514732227328</v>
      </c>
      <c r="E165" s="357">
        <v>0.13435038112378353</v>
      </c>
      <c r="F165" s="357">
        <v>0</v>
      </c>
      <c r="G165" s="357">
        <v>0</v>
      </c>
      <c r="H165" s="357">
        <v>0</v>
      </c>
      <c r="I165" s="357">
        <v>0</v>
      </c>
      <c r="J165" s="357">
        <v>0</v>
      </c>
      <c r="K165" s="357">
        <v>0</v>
      </c>
      <c r="L165" s="357">
        <v>0</v>
      </c>
      <c r="M165" s="351"/>
    </row>
    <row r="166" spans="2:14" x14ac:dyDescent="0.25">
      <c r="B166" s="327" t="s">
        <v>1567</v>
      </c>
      <c r="C166" s="357">
        <v>3.9206214482835015E-3</v>
      </c>
      <c r="D166" s="357">
        <v>0</v>
      </c>
      <c r="E166" s="357">
        <v>0</v>
      </c>
      <c r="F166" s="357">
        <v>0</v>
      </c>
      <c r="G166" s="357">
        <v>0</v>
      </c>
      <c r="H166" s="357">
        <v>0</v>
      </c>
      <c r="I166" s="357">
        <v>0</v>
      </c>
      <c r="J166" s="357">
        <v>0</v>
      </c>
      <c r="K166" s="357">
        <v>0</v>
      </c>
      <c r="L166" s="357">
        <v>0</v>
      </c>
      <c r="M166" s="351"/>
    </row>
    <row r="167" spans="2:14" x14ac:dyDescent="0.25">
      <c r="B167" s="327" t="s">
        <v>1568</v>
      </c>
      <c r="C167" s="357">
        <v>6.4676304689622287E-3</v>
      </c>
      <c r="D167" s="357">
        <v>2.8476163121131291E-2</v>
      </c>
      <c r="E167" s="357">
        <v>2.7199739514656131E-2</v>
      </c>
      <c r="F167" s="357">
        <v>0</v>
      </c>
      <c r="G167" s="357">
        <v>0</v>
      </c>
      <c r="H167" s="357">
        <v>0</v>
      </c>
      <c r="I167" s="357">
        <v>0</v>
      </c>
      <c r="J167" s="357">
        <v>0</v>
      </c>
      <c r="K167" s="357">
        <v>0</v>
      </c>
      <c r="L167" s="357">
        <v>0</v>
      </c>
      <c r="M167" s="351"/>
    </row>
    <row r="168" spans="2:14" x14ac:dyDescent="0.25">
      <c r="B168" s="327" t="s">
        <v>1569</v>
      </c>
      <c r="C168" s="357">
        <v>0</v>
      </c>
      <c r="D168" s="357">
        <v>1.1903354324126585E-2</v>
      </c>
      <c r="E168" s="357">
        <v>1.7033909581694054E-2</v>
      </c>
      <c r="F168" s="357">
        <v>0</v>
      </c>
      <c r="G168" s="357">
        <v>0</v>
      </c>
      <c r="H168" s="357">
        <v>0</v>
      </c>
      <c r="I168" s="357">
        <v>0</v>
      </c>
      <c r="J168" s="357">
        <v>0</v>
      </c>
      <c r="K168" s="357">
        <v>0</v>
      </c>
      <c r="L168" s="357">
        <v>0</v>
      </c>
      <c r="M168" s="351"/>
    </row>
    <row r="169" spans="2:14" x14ac:dyDescent="0.25">
      <c r="B169" s="327" t="s">
        <v>1570</v>
      </c>
      <c r="C169" s="357">
        <v>0</v>
      </c>
      <c r="D169" s="357">
        <v>4.2722550917561131E-3</v>
      </c>
      <c r="E169" s="357">
        <v>0</v>
      </c>
      <c r="F169" s="357">
        <v>0</v>
      </c>
      <c r="G169" s="357">
        <v>0</v>
      </c>
      <c r="H169" s="357">
        <v>0</v>
      </c>
      <c r="I169" s="357">
        <v>0</v>
      </c>
      <c r="J169" s="357">
        <v>0</v>
      </c>
      <c r="K169" s="357">
        <v>0</v>
      </c>
      <c r="L169" s="357">
        <v>0</v>
      </c>
      <c r="M169" s="351"/>
    </row>
    <row r="170" spans="2:14" x14ac:dyDescent="0.25">
      <c r="B170" s="327" t="s">
        <v>1571</v>
      </c>
      <c r="C170" s="357">
        <v>6.8993736727980606E-3</v>
      </c>
      <c r="D170" s="357">
        <v>0.18875956795684867</v>
      </c>
      <c r="E170" s="357">
        <v>6.6808775188863273E-2</v>
      </c>
      <c r="F170" s="357">
        <v>0</v>
      </c>
      <c r="G170" s="357">
        <v>0</v>
      </c>
      <c r="H170" s="357">
        <v>0</v>
      </c>
      <c r="I170" s="357">
        <v>0</v>
      </c>
      <c r="J170" s="357">
        <v>0</v>
      </c>
      <c r="K170" s="357">
        <v>0</v>
      </c>
      <c r="L170" s="357">
        <v>0</v>
      </c>
      <c r="M170" s="351"/>
    </row>
    <row r="171" spans="2:14" x14ac:dyDescent="0.25">
      <c r="B171" s="327" t="s">
        <v>1610</v>
      </c>
      <c r="C171" s="357">
        <v>1.4940541261659897E-2</v>
      </c>
      <c r="D171" s="357">
        <v>3.5641651008673399E-2</v>
      </c>
      <c r="E171" s="357">
        <v>3.2910499199007154E-2</v>
      </c>
      <c r="F171" s="357">
        <v>0</v>
      </c>
      <c r="G171" s="357">
        <v>0</v>
      </c>
      <c r="H171" s="357">
        <v>0</v>
      </c>
      <c r="I171" s="357">
        <v>0</v>
      </c>
      <c r="J171" s="357">
        <v>0</v>
      </c>
      <c r="K171" s="357">
        <v>0</v>
      </c>
      <c r="L171" s="357">
        <v>0</v>
      </c>
      <c r="M171" s="351"/>
    </row>
    <row r="172" spans="2:14" x14ac:dyDescent="0.25">
      <c r="B172" s="327" t="s">
        <v>1573</v>
      </c>
      <c r="C172" s="357">
        <v>0</v>
      </c>
      <c r="D172" s="357">
        <v>0</v>
      </c>
      <c r="E172" s="357">
        <v>0</v>
      </c>
      <c r="F172" s="357">
        <v>0</v>
      </c>
      <c r="G172" s="357">
        <v>0</v>
      </c>
      <c r="H172" s="357">
        <v>0</v>
      </c>
      <c r="I172" s="357">
        <v>0</v>
      </c>
      <c r="J172" s="357">
        <v>0</v>
      </c>
      <c r="K172" s="357">
        <v>0</v>
      </c>
      <c r="L172" s="357">
        <v>0</v>
      </c>
      <c r="M172" s="351"/>
    </row>
    <row r="173" spans="2:14" x14ac:dyDescent="0.25">
      <c r="B173" s="327" t="s">
        <v>1574</v>
      </c>
      <c r="C173" s="357">
        <v>7.1623765803839933E-3</v>
      </c>
      <c r="D173" s="357">
        <v>6.652155466820267E-2</v>
      </c>
      <c r="E173" s="357">
        <v>4.8885049481378194E-2</v>
      </c>
      <c r="F173" s="357">
        <v>2.3565684700322647E-2</v>
      </c>
      <c r="G173" s="357">
        <v>0</v>
      </c>
      <c r="H173" s="357">
        <v>0</v>
      </c>
      <c r="I173" s="357">
        <v>0</v>
      </c>
      <c r="J173" s="357">
        <v>0</v>
      </c>
      <c r="K173" s="357">
        <v>0</v>
      </c>
      <c r="L173" s="357">
        <v>0</v>
      </c>
      <c r="M173" s="351"/>
    </row>
    <row r="174" spans="2:14" x14ac:dyDescent="0.25">
      <c r="B174" s="327" t="s">
        <v>1575</v>
      </c>
      <c r="C174" s="357">
        <v>0</v>
      </c>
      <c r="D174" s="357">
        <v>0</v>
      </c>
      <c r="E174" s="357">
        <v>0</v>
      </c>
      <c r="F174" s="357">
        <v>0</v>
      </c>
      <c r="G174" s="357">
        <v>0</v>
      </c>
      <c r="H174" s="357">
        <v>0</v>
      </c>
      <c r="I174" s="357">
        <v>0</v>
      </c>
      <c r="J174" s="357">
        <v>0</v>
      </c>
      <c r="K174" s="357">
        <v>0</v>
      </c>
      <c r="L174" s="357">
        <v>0</v>
      </c>
      <c r="M174" s="351"/>
    </row>
    <row r="175" spans="2:14" x14ac:dyDescent="0.25">
      <c r="B175" s="327" t="s">
        <v>1576</v>
      </c>
      <c r="C175" s="357">
        <v>0</v>
      </c>
      <c r="D175" s="357">
        <v>7.8721988412781579E-2</v>
      </c>
      <c r="E175" s="357">
        <v>0</v>
      </c>
      <c r="F175" s="357">
        <v>0</v>
      </c>
      <c r="G175" s="357">
        <v>0</v>
      </c>
      <c r="H175" s="357">
        <v>0</v>
      </c>
      <c r="I175" s="357">
        <v>0</v>
      </c>
      <c r="J175" s="357">
        <v>0</v>
      </c>
      <c r="K175" s="357">
        <v>0</v>
      </c>
      <c r="L175" s="357">
        <v>0</v>
      </c>
      <c r="M175" s="351"/>
    </row>
    <row r="176" spans="2:14" x14ac:dyDescent="0.25">
      <c r="B176" s="327" t="s">
        <v>876</v>
      </c>
      <c r="C176" s="357">
        <v>0</v>
      </c>
      <c r="D176" s="357">
        <v>0</v>
      </c>
      <c r="E176" s="357">
        <v>0</v>
      </c>
      <c r="F176" s="357">
        <v>0</v>
      </c>
      <c r="G176" s="357">
        <v>0</v>
      </c>
      <c r="H176" s="357">
        <v>0</v>
      </c>
      <c r="I176" s="357">
        <v>0</v>
      </c>
      <c r="J176" s="357">
        <v>0</v>
      </c>
      <c r="K176" s="357">
        <v>0</v>
      </c>
      <c r="L176" s="357">
        <v>0</v>
      </c>
      <c r="N176" s="352"/>
    </row>
    <row r="177" spans="2:14" x14ac:dyDescent="0.25">
      <c r="B177" s="19" t="s">
        <v>1577</v>
      </c>
      <c r="C177" s="358">
        <v>5.4561053245273808E-3</v>
      </c>
      <c r="D177" s="358">
        <v>3.6971005404155037E-2</v>
      </c>
      <c r="E177" s="358">
        <v>3.5814529451806999E-2</v>
      </c>
      <c r="F177" s="358">
        <v>0</v>
      </c>
      <c r="G177" s="358">
        <v>0</v>
      </c>
      <c r="H177" s="358">
        <v>0</v>
      </c>
      <c r="I177" s="358">
        <v>0</v>
      </c>
      <c r="J177" s="358">
        <v>0</v>
      </c>
      <c r="K177" s="358">
        <v>0</v>
      </c>
      <c r="L177" s="358">
        <v>0</v>
      </c>
    </row>
    <row r="178" spans="2:14" x14ac:dyDescent="0.25">
      <c r="B178" s="353" t="s">
        <v>360</v>
      </c>
      <c r="C178" s="359">
        <v>6.1488744448539447E-2</v>
      </c>
      <c r="D178" s="359">
        <v>0.55194268730994867</v>
      </c>
      <c r="E178" s="359">
        <v>0.36300288354118931</v>
      </c>
      <c r="F178" s="359">
        <v>2.3565684700322647E-2</v>
      </c>
      <c r="G178" s="359">
        <v>0</v>
      </c>
      <c r="H178" s="359">
        <v>0</v>
      </c>
      <c r="I178" s="359">
        <v>0</v>
      </c>
      <c r="J178" s="359">
        <v>0</v>
      </c>
      <c r="K178" s="359">
        <v>0</v>
      </c>
      <c r="L178" s="359">
        <v>0</v>
      </c>
    </row>
    <row r="179" spans="2:14" x14ac:dyDescent="0.25">
      <c r="N179" s="215" t="s">
        <v>1451</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0" t="s">
        <v>1617</v>
      </c>
    </row>
    <row r="6" spans="2:8" ht="3.75" hidden="1" customHeight="1" x14ac:dyDescent="0.25">
      <c r="B6" s="291"/>
    </row>
    <row r="7" spans="2:8" hidden="1" x14ac:dyDescent="0.25">
      <c r="B7" s="330" t="s">
        <v>1376</v>
      </c>
      <c r="C7" s="330"/>
      <c r="D7" s="361"/>
      <c r="E7" s="361"/>
      <c r="F7" s="361"/>
      <c r="G7" s="361"/>
      <c r="H7" s="361"/>
    </row>
    <row r="8" spans="2:8" hidden="1" x14ac:dyDescent="0.25">
      <c r="B8" s="225"/>
      <c r="C8" s="225"/>
      <c r="D8" s="225"/>
      <c r="E8" s="225"/>
      <c r="F8" s="225"/>
      <c r="G8" s="225"/>
    </row>
    <row r="9" spans="2:8" ht="30" hidden="1" x14ac:dyDescent="0.25">
      <c r="B9" s="225"/>
      <c r="C9" s="334" t="s">
        <v>1618</v>
      </c>
      <c r="D9" s="334" t="s">
        <v>1619</v>
      </c>
      <c r="E9" s="334" t="s">
        <v>1620</v>
      </c>
      <c r="F9" s="334" t="s">
        <v>1621</v>
      </c>
      <c r="G9" s="334" t="s">
        <v>1622</v>
      </c>
      <c r="H9" s="349"/>
    </row>
    <row r="10" spans="2:8" hidden="1" x14ac:dyDescent="0.25"/>
    <row r="11" spans="2:8" hidden="1" x14ac:dyDescent="0.25">
      <c r="B11" s="327" t="s">
        <v>1547</v>
      </c>
      <c r="C11" s="362"/>
      <c r="D11" s="362"/>
      <c r="E11" s="362"/>
      <c r="F11" s="362"/>
      <c r="G11" s="362"/>
      <c r="H11" s="362"/>
    </row>
    <row r="12" spans="2:8" hidden="1" x14ac:dyDescent="0.25">
      <c r="B12" s="327" t="s">
        <v>1548</v>
      </c>
      <c r="C12" s="362"/>
      <c r="D12" s="362"/>
      <c r="E12" s="362"/>
      <c r="F12" s="362"/>
      <c r="G12" s="362"/>
      <c r="H12" s="362"/>
    </row>
    <row r="13" spans="2:8" hidden="1" x14ac:dyDescent="0.25">
      <c r="B13" s="327" t="s">
        <v>1549</v>
      </c>
      <c r="C13" s="362"/>
      <c r="D13" s="362"/>
      <c r="E13" s="362"/>
      <c r="F13" s="362"/>
      <c r="G13" s="362"/>
      <c r="H13" s="362"/>
    </row>
    <row r="14" spans="2:8" hidden="1" x14ac:dyDescent="0.25">
      <c r="B14" s="327" t="s">
        <v>1550</v>
      </c>
      <c r="C14" s="362"/>
      <c r="D14" s="362"/>
      <c r="E14" s="362"/>
      <c r="F14" s="362"/>
      <c r="G14" s="362"/>
      <c r="H14" s="362"/>
    </row>
    <row r="15" spans="2:8" hidden="1" x14ac:dyDescent="0.25">
      <c r="B15" s="327" t="s">
        <v>1551</v>
      </c>
      <c r="C15" s="362"/>
      <c r="D15" s="362"/>
      <c r="E15" s="362"/>
      <c r="F15" s="362"/>
      <c r="G15" s="362"/>
      <c r="H15" s="362"/>
    </row>
    <row r="16" spans="2:8" ht="30" hidden="1" x14ac:dyDescent="0.25">
      <c r="B16" s="327" t="s">
        <v>1552</v>
      </c>
      <c r="C16" s="362"/>
      <c r="D16" s="362"/>
      <c r="E16" s="362"/>
      <c r="F16" s="362"/>
      <c r="G16" s="362"/>
      <c r="H16" s="362"/>
    </row>
    <row r="17" spans="1:8" hidden="1" x14ac:dyDescent="0.25">
      <c r="B17" s="327" t="s">
        <v>1553</v>
      </c>
      <c r="C17" s="362"/>
      <c r="D17" s="362"/>
      <c r="E17" s="362"/>
      <c r="F17" s="362"/>
      <c r="G17" s="362"/>
      <c r="H17" s="362"/>
    </row>
    <row r="18" spans="1:8" hidden="1" x14ac:dyDescent="0.25">
      <c r="B18" s="327" t="s">
        <v>1598</v>
      </c>
      <c r="C18" s="362"/>
      <c r="D18" s="362"/>
      <c r="E18" s="362"/>
      <c r="F18" s="362"/>
      <c r="G18" s="362"/>
      <c r="H18" s="362"/>
    </row>
    <row r="19" spans="1:8" ht="30" hidden="1" x14ac:dyDescent="0.25">
      <c r="B19" s="327" t="s">
        <v>1599</v>
      </c>
      <c r="C19" s="362"/>
      <c r="D19" s="362"/>
      <c r="E19" s="362"/>
      <c r="F19" s="362"/>
      <c r="G19" s="362"/>
      <c r="H19" s="362"/>
    </row>
    <row r="20" spans="1:8" hidden="1" x14ac:dyDescent="0.25">
      <c r="B20" s="327" t="s">
        <v>358</v>
      </c>
      <c r="C20" s="362"/>
      <c r="D20" s="362"/>
      <c r="E20" s="362"/>
      <c r="F20" s="362"/>
      <c r="G20" s="362"/>
      <c r="H20" s="362"/>
    </row>
    <row r="21" spans="1:8" hidden="1" x14ac:dyDescent="0.25">
      <c r="C21" s="362"/>
      <c r="D21" s="362"/>
      <c r="E21" s="362"/>
      <c r="F21" s="362"/>
      <c r="G21" s="362"/>
      <c r="H21" s="362"/>
    </row>
    <row r="22" spans="1:8" hidden="1" x14ac:dyDescent="0.25">
      <c r="B22" s="353" t="s">
        <v>360</v>
      </c>
      <c r="C22" s="310"/>
      <c r="D22" s="310"/>
      <c r="E22" s="310"/>
      <c r="F22" s="310"/>
      <c r="G22" s="310"/>
      <c r="H22" s="313"/>
    </row>
    <row r="23" spans="1:8" hidden="1" x14ac:dyDescent="0.25"/>
    <row r="24" spans="1:8" hidden="1" x14ac:dyDescent="0.25">
      <c r="A24" s="231"/>
      <c r="B24" s="231"/>
      <c r="C24" s="231"/>
      <c r="D24" s="231"/>
      <c r="E24" s="231"/>
      <c r="F24" s="231"/>
      <c r="G24" s="231"/>
      <c r="H24" s="231"/>
    </row>
    <row r="25" spans="1:8" hidden="1" x14ac:dyDescent="0.25">
      <c r="A25" s="231"/>
      <c r="B25" s="269" t="s">
        <v>1623</v>
      </c>
      <c r="C25" s="231"/>
      <c r="D25" s="231"/>
      <c r="E25" s="231"/>
      <c r="F25" s="231"/>
      <c r="G25" s="231"/>
      <c r="H25" s="231"/>
    </row>
    <row r="26" spans="1:8" hidden="1" x14ac:dyDescent="0.25">
      <c r="A26" s="231"/>
      <c r="B26" s="231"/>
      <c r="C26" s="231"/>
      <c r="D26" s="231"/>
      <c r="E26" s="231"/>
      <c r="F26" s="231"/>
      <c r="G26" s="231"/>
      <c r="H26" s="231"/>
    </row>
    <row r="27" spans="1:8" ht="15.75" hidden="1" x14ac:dyDescent="0.25">
      <c r="A27" s="231"/>
      <c r="B27" s="305" t="s">
        <v>1624</v>
      </c>
      <c r="C27" s="231"/>
      <c r="D27" s="231"/>
      <c r="E27" s="231"/>
      <c r="F27" s="231"/>
      <c r="G27" s="231"/>
      <c r="H27" s="231"/>
    </row>
    <row r="28" spans="1:8" ht="6" hidden="1" customHeight="1" x14ac:dyDescent="0.25">
      <c r="A28" s="231"/>
      <c r="B28" s="305"/>
      <c r="C28" s="231"/>
      <c r="D28" s="231"/>
      <c r="E28" s="231"/>
      <c r="F28" s="231"/>
      <c r="G28" s="231"/>
      <c r="H28" s="231"/>
    </row>
    <row r="29" spans="1:8" hidden="1" x14ac:dyDescent="0.25">
      <c r="A29" s="231"/>
      <c r="B29" s="341" t="s">
        <v>1376</v>
      </c>
      <c r="C29" s="341"/>
      <c r="D29" s="363"/>
      <c r="E29" s="363"/>
      <c r="F29" s="363"/>
      <c r="G29" s="363"/>
      <c r="H29" s="363"/>
    </row>
    <row r="30" spans="1:8" hidden="1" x14ac:dyDescent="0.25">
      <c r="A30" s="231"/>
      <c r="B30" s="237"/>
      <c r="C30" s="237"/>
      <c r="D30" s="237"/>
      <c r="E30" s="237"/>
      <c r="F30" s="237"/>
      <c r="G30" s="237"/>
      <c r="H30" s="231"/>
    </row>
    <row r="31" spans="1:8" hidden="1" x14ac:dyDescent="0.25">
      <c r="A31" s="231"/>
      <c r="B31" s="237"/>
      <c r="C31" s="347" t="s">
        <v>1625</v>
      </c>
      <c r="D31" s="347" t="s">
        <v>1626</v>
      </c>
      <c r="E31" s="347" t="s">
        <v>1627</v>
      </c>
      <c r="F31" s="347" t="s">
        <v>1628</v>
      </c>
      <c r="G31" s="347" t="s">
        <v>1629</v>
      </c>
      <c r="H31" s="335"/>
    </row>
    <row r="32" spans="1:8" hidden="1" x14ac:dyDescent="0.25">
      <c r="A32" s="231"/>
      <c r="B32" s="231"/>
      <c r="C32" s="231"/>
      <c r="D32" s="231"/>
      <c r="E32" s="231"/>
      <c r="F32" s="231"/>
      <c r="G32" s="231"/>
      <c r="H32" s="231"/>
    </row>
    <row r="33" spans="1:8" hidden="1" x14ac:dyDescent="0.25">
      <c r="A33" s="231"/>
      <c r="B33" s="348" t="s">
        <v>1547</v>
      </c>
      <c r="C33" s="343" t="s">
        <v>1630</v>
      </c>
      <c r="D33" s="343" t="s">
        <v>1630</v>
      </c>
      <c r="E33" s="343" t="s">
        <v>1630</v>
      </c>
      <c r="F33" s="343" t="s">
        <v>1630</v>
      </c>
      <c r="G33" s="343" t="s">
        <v>1630</v>
      </c>
      <c r="H33" s="343"/>
    </row>
    <row r="34" spans="1:8" hidden="1" x14ac:dyDescent="0.25">
      <c r="A34" s="231"/>
      <c r="B34" s="348" t="s">
        <v>1548</v>
      </c>
      <c r="C34" s="343" t="s">
        <v>1630</v>
      </c>
      <c r="D34" s="343" t="s">
        <v>1630</v>
      </c>
      <c r="E34" s="343" t="s">
        <v>1630</v>
      </c>
      <c r="F34" s="343" t="s">
        <v>1630</v>
      </c>
      <c r="G34" s="343" t="s">
        <v>1630</v>
      </c>
      <c r="H34" s="343"/>
    </row>
    <row r="35" spans="1:8" hidden="1" x14ac:dyDescent="0.25">
      <c r="A35" s="231"/>
      <c r="B35" s="348" t="s">
        <v>1549</v>
      </c>
      <c r="C35" s="343" t="s">
        <v>1630</v>
      </c>
      <c r="D35" s="343" t="s">
        <v>1630</v>
      </c>
      <c r="E35" s="343" t="s">
        <v>1630</v>
      </c>
      <c r="F35" s="343" t="s">
        <v>1630</v>
      </c>
      <c r="G35" s="343" t="s">
        <v>1630</v>
      </c>
      <c r="H35" s="343"/>
    </row>
    <row r="36" spans="1:8" hidden="1" x14ac:dyDescent="0.25">
      <c r="A36" s="231"/>
      <c r="B36" s="348" t="s">
        <v>1550</v>
      </c>
      <c r="C36" s="343" t="s">
        <v>1630</v>
      </c>
      <c r="D36" s="343" t="s">
        <v>1630</v>
      </c>
      <c r="E36" s="343" t="s">
        <v>1630</v>
      </c>
      <c r="F36" s="343" t="s">
        <v>1630</v>
      </c>
      <c r="G36" s="343" t="s">
        <v>1630</v>
      </c>
      <c r="H36" s="343"/>
    </row>
    <row r="37" spans="1:8" hidden="1" x14ac:dyDescent="0.25">
      <c r="A37" s="231"/>
      <c r="B37" s="348" t="s">
        <v>1551</v>
      </c>
      <c r="C37" s="343" t="s">
        <v>1630</v>
      </c>
      <c r="D37" s="343" t="s">
        <v>1630</v>
      </c>
      <c r="E37" s="343" t="s">
        <v>1630</v>
      </c>
      <c r="F37" s="343" t="s">
        <v>1630</v>
      </c>
      <c r="G37" s="343" t="s">
        <v>1630</v>
      </c>
      <c r="H37" s="343"/>
    </row>
    <row r="38" spans="1:8" ht="30" hidden="1" x14ac:dyDescent="0.25">
      <c r="A38" s="231"/>
      <c r="B38" s="348" t="s">
        <v>1552</v>
      </c>
      <c r="C38" s="343" t="s">
        <v>1630</v>
      </c>
      <c r="D38" s="343" t="s">
        <v>1630</v>
      </c>
      <c r="E38" s="343" t="s">
        <v>1630</v>
      </c>
      <c r="F38" s="343" t="s">
        <v>1630</v>
      </c>
      <c r="G38" s="343" t="s">
        <v>1630</v>
      </c>
      <c r="H38" s="343"/>
    </row>
    <row r="39" spans="1:8" hidden="1" x14ac:dyDescent="0.25">
      <c r="A39" s="231"/>
      <c r="B39" s="348" t="s">
        <v>1553</v>
      </c>
      <c r="C39" s="343" t="s">
        <v>1630</v>
      </c>
      <c r="D39" s="343" t="s">
        <v>1630</v>
      </c>
      <c r="E39" s="343" t="s">
        <v>1630</v>
      </c>
      <c r="F39" s="343" t="s">
        <v>1630</v>
      </c>
      <c r="G39" s="343" t="s">
        <v>1630</v>
      </c>
      <c r="H39" s="343"/>
    </row>
    <row r="40" spans="1:8" hidden="1" x14ac:dyDescent="0.25">
      <c r="A40" s="231"/>
      <c r="B40" s="348" t="s">
        <v>1598</v>
      </c>
      <c r="C40" s="343" t="s">
        <v>1630</v>
      </c>
      <c r="D40" s="343" t="s">
        <v>1630</v>
      </c>
      <c r="E40" s="343" t="s">
        <v>1630</v>
      </c>
      <c r="F40" s="343" t="s">
        <v>1630</v>
      </c>
      <c r="G40" s="343" t="s">
        <v>1630</v>
      </c>
      <c r="H40" s="343"/>
    </row>
    <row r="41" spans="1:8" ht="30" hidden="1" x14ac:dyDescent="0.25">
      <c r="A41" s="231"/>
      <c r="B41" s="348" t="s">
        <v>1599</v>
      </c>
      <c r="C41" s="343" t="s">
        <v>1630</v>
      </c>
      <c r="D41" s="343" t="s">
        <v>1630</v>
      </c>
      <c r="E41" s="343" t="s">
        <v>1630</v>
      </c>
      <c r="F41" s="343" t="s">
        <v>1630</v>
      </c>
      <c r="G41" s="343" t="s">
        <v>1630</v>
      </c>
      <c r="H41" s="343"/>
    </row>
    <row r="42" spans="1:8" hidden="1" x14ac:dyDescent="0.25">
      <c r="A42" s="231"/>
      <c r="B42" s="348" t="s">
        <v>358</v>
      </c>
      <c r="C42" s="343" t="s">
        <v>1630</v>
      </c>
      <c r="D42" s="343" t="s">
        <v>1630</v>
      </c>
      <c r="E42" s="343" t="s">
        <v>1630</v>
      </c>
      <c r="F42" s="343" t="s">
        <v>1630</v>
      </c>
      <c r="G42" s="343" t="s">
        <v>1630</v>
      </c>
      <c r="H42" s="343"/>
    </row>
    <row r="43" spans="1:8" hidden="1" x14ac:dyDescent="0.25">
      <c r="A43" s="231"/>
      <c r="B43" s="231"/>
      <c r="C43" s="364"/>
      <c r="D43" s="364"/>
      <c r="E43" s="364"/>
      <c r="F43" s="364"/>
      <c r="G43" s="364"/>
      <c r="H43" s="364"/>
    </row>
    <row r="44" spans="1:8" hidden="1" x14ac:dyDescent="0.25">
      <c r="A44" s="231"/>
      <c r="B44" s="365" t="s">
        <v>360</v>
      </c>
      <c r="C44" s="366" t="s">
        <v>1630</v>
      </c>
      <c r="D44" s="366" t="s">
        <v>1630</v>
      </c>
      <c r="E44" s="366" t="s">
        <v>1630</v>
      </c>
      <c r="F44" s="366" t="s">
        <v>1630</v>
      </c>
      <c r="G44" s="366" t="s">
        <v>1630</v>
      </c>
      <c r="H44" s="367"/>
    </row>
    <row r="45" spans="1:8" hidden="1" x14ac:dyDescent="0.25">
      <c r="A45" s="231"/>
      <c r="B45" s="231"/>
      <c r="C45" s="231"/>
      <c r="D45" s="231"/>
      <c r="E45" s="231"/>
      <c r="F45" s="231"/>
      <c r="G45" s="231"/>
      <c r="H45" s="231"/>
    </row>
    <row r="46" spans="1:8" hidden="1" x14ac:dyDescent="0.25">
      <c r="A46" s="231"/>
      <c r="B46" s="231"/>
      <c r="C46" s="231"/>
      <c r="D46" s="231"/>
      <c r="E46" s="231"/>
      <c r="F46" s="231"/>
      <c r="G46" s="231"/>
      <c r="H46" s="231"/>
    </row>
    <row r="47" spans="1:8" hidden="1" x14ac:dyDescent="0.25">
      <c r="A47" s="231"/>
      <c r="B47" s="231"/>
      <c r="C47" s="231"/>
      <c r="D47" s="231"/>
      <c r="E47" s="231"/>
      <c r="F47" s="231"/>
      <c r="G47" s="231"/>
      <c r="H47" s="231"/>
    </row>
    <row r="48" spans="1:8" hidden="1" x14ac:dyDescent="0.25">
      <c r="A48" s="231"/>
      <c r="B48" s="231"/>
      <c r="C48" s="231"/>
      <c r="D48" s="231"/>
      <c r="E48" s="231"/>
      <c r="F48" s="231"/>
      <c r="G48" s="231"/>
      <c r="H48" s="231"/>
    </row>
    <row r="49" spans="1:8" ht="15.75" hidden="1" x14ac:dyDescent="0.25">
      <c r="A49" s="231"/>
      <c r="B49" s="305" t="s">
        <v>1631</v>
      </c>
      <c r="C49" s="231"/>
      <c r="D49" s="231"/>
      <c r="E49" s="231"/>
      <c r="F49" s="231"/>
      <c r="G49" s="231"/>
      <c r="H49" s="231"/>
    </row>
    <row r="50" spans="1:8" ht="6" hidden="1" customHeight="1" x14ac:dyDescent="0.25">
      <c r="A50" s="231"/>
      <c r="B50" s="305"/>
      <c r="C50" s="231"/>
      <c r="D50" s="231"/>
      <c r="E50" s="231"/>
      <c r="F50" s="231"/>
      <c r="G50" s="231"/>
      <c r="H50" s="231"/>
    </row>
    <row r="51" spans="1:8" hidden="1" x14ac:dyDescent="0.25">
      <c r="A51" s="231"/>
      <c r="B51" s="341" t="s">
        <v>1376</v>
      </c>
      <c r="C51" s="341"/>
      <c r="D51" s="363"/>
      <c r="E51" s="363"/>
      <c r="F51" s="363"/>
      <c r="G51" s="363"/>
      <c r="H51" s="363"/>
    </row>
    <row r="52" spans="1:8" hidden="1" x14ac:dyDescent="0.25">
      <c r="A52" s="231"/>
      <c r="B52" s="237"/>
      <c r="C52" s="237"/>
      <c r="D52" s="237"/>
      <c r="E52" s="237"/>
      <c r="F52" s="237"/>
      <c r="G52" s="237"/>
      <c r="H52" s="231"/>
    </row>
    <row r="53" spans="1:8" hidden="1" x14ac:dyDescent="0.25">
      <c r="A53" s="231"/>
      <c r="B53" s="237"/>
      <c r="C53" s="347" t="s">
        <v>1632</v>
      </c>
      <c r="D53" s="347" t="s">
        <v>1633</v>
      </c>
      <c r="E53" s="347" t="s">
        <v>1634</v>
      </c>
      <c r="F53" s="347" t="s">
        <v>1635</v>
      </c>
      <c r="G53" s="347" t="s">
        <v>1636</v>
      </c>
      <c r="H53" s="335"/>
    </row>
    <row r="54" spans="1:8" hidden="1" x14ac:dyDescent="0.25">
      <c r="A54" s="231"/>
      <c r="B54" s="231"/>
      <c r="C54" s="231"/>
      <c r="D54" s="231"/>
      <c r="E54" s="231"/>
      <c r="F54" s="231"/>
      <c r="G54" s="231"/>
      <c r="H54" s="231"/>
    </row>
    <row r="55" spans="1:8" hidden="1" x14ac:dyDescent="0.25">
      <c r="A55" s="231"/>
      <c r="B55" s="348" t="s">
        <v>1547</v>
      </c>
      <c r="C55" s="343" t="s">
        <v>1630</v>
      </c>
      <c r="D55" s="343" t="s">
        <v>1630</v>
      </c>
      <c r="E55" s="343" t="s">
        <v>1630</v>
      </c>
      <c r="F55" s="343" t="s">
        <v>1630</v>
      </c>
      <c r="G55" s="343" t="s">
        <v>1630</v>
      </c>
      <c r="H55" s="343"/>
    </row>
    <row r="56" spans="1:8" hidden="1" x14ac:dyDescent="0.25">
      <c r="A56" s="231"/>
      <c r="B56" s="348" t="s">
        <v>1548</v>
      </c>
      <c r="C56" s="343" t="s">
        <v>1630</v>
      </c>
      <c r="D56" s="343" t="s">
        <v>1630</v>
      </c>
      <c r="E56" s="343" t="s">
        <v>1630</v>
      </c>
      <c r="F56" s="343" t="s">
        <v>1630</v>
      </c>
      <c r="G56" s="343" t="s">
        <v>1630</v>
      </c>
      <c r="H56" s="343"/>
    </row>
    <row r="57" spans="1:8" hidden="1" x14ac:dyDescent="0.25">
      <c r="A57" s="231"/>
      <c r="B57" s="348" t="s">
        <v>1549</v>
      </c>
      <c r="C57" s="343" t="s">
        <v>1630</v>
      </c>
      <c r="D57" s="343" t="s">
        <v>1630</v>
      </c>
      <c r="E57" s="343" t="s">
        <v>1630</v>
      </c>
      <c r="F57" s="343" t="s">
        <v>1630</v>
      </c>
      <c r="G57" s="343" t="s">
        <v>1630</v>
      </c>
      <c r="H57" s="343"/>
    </row>
    <row r="58" spans="1:8" hidden="1" x14ac:dyDescent="0.25">
      <c r="A58" s="231"/>
      <c r="B58" s="348" t="s">
        <v>1550</v>
      </c>
      <c r="C58" s="343" t="s">
        <v>1630</v>
      </c>
      <c r="D58" s="343" t="s">
        <v>1630</v>
      </c>
      <c r="E58" s="343" t="s">
        <v>1630</v>
      </c>
      <c r="F58" s="343" t="s">
        <v>1630</v>
      </c>
      <c r="G58" s="343" t="s">
        <v>1630</v>
      </c>
      <c r="H58" s="343"/>
    </row>
    <row r="59" spans="1:8" hidden="1" x14ac:dyDescent="0.25">
      <c r="A59" s="231"/>
      <c r="B59" s="348" t="s">
        <v>1551</v>
      </c>
      <c r="C59" s="343" t="s">
        <v>1630</v>
      </c>
      <c r="D59" s="343" t="s">
        <v>1630</v>
      </c>
      <c r="E59" s="343" t="s">
        <v>1630</v>
      </c>
      <c r="F59" s="343" t="s">
        <v>1630</v>
      </c>
      <c r="G59" s="343" t="s">
        <v>1630</v>
      </c>
      <c r="H59" s="343"/>
    </row>
    <row r="60" spans="1:8" ht="30" hidden="1" x14ac:dyDescent="0.25">
      <c r="A60" s="231"/>
      <c r="B60" s="348" t="s">
        <v>1552</v>
      </c>
      <c r="C60" s="343" t="s">
        <v>1630</v>
      </c>
      <c r="D60" s="343" t="s">
        <v>1630</v>
      </c>
      <c r="E60" s="343" t="s">
        <v>1630</v>
      </c>
      <c r="F60" s="343" t="s">
        <v>1630</v>
      </c>
      <c r="G60" s="343" t="s">
        <v>1630</v>
      </c>
      <c r="H60" s="343"/>
    </row>
    <row r="61" spans="1:8" hidden="1" x14ac:dyDescent="0.25">
      <c r="A61" s="231"/>
      <c r="B61" s="348" t="s">
        <v>1553</v>
      </c>
      <c r="C61" s="343" t="s">
        <v>1630</v>
      </c>
      <c r="D61" s="343" t="s">
        <v>1630</v>
      </c>
      <c r="E61" s="343" t="s">
        <v>1630</v>
      </c>
      <c r="F61" s="343" t="s">
        <v>1630</v>
      </c>
      <c r="G61" s="343" t="s">
        <v>1630</v>
      </c>
      <c r="H61" s="343"/>
    </row>
    <row r="62" spans="1:8" hidden="1" x14ac:dyDescent="0.25">
      <c r="A62" s="231"/>
      <c r="B62" s="348" t="s">
        <v>1598</v>
      </c>
      <c r="C62" s="343" t="s">
        <v>1630</v>
      </c>
      <c r="D62" s="343" t="s">
        <v>1630</v>
      </c>
      <c r="E62" s="343" t="s">
        <v>1630</v>
      </c>
      <c r="F62" s="343" t="s">
        <v>1630</v>
      </c>
      <c r="G62" s="343" t="s">
        <v>1630</v>
      </c>
      <c r="H62" s="343"/>
    </row>
    <row r="63" spans="1:8" ht="30" hidden="1" x14ac:dyDescent="0.25">
      <c r="A63" s="231"/>
      <c r="B63" s="348" t="s">
        <v>1599</v>
      </c>
      <c r="C63" s="343" t="s">
        <v>1630</v>
      </c>
      <c r="D63" s="343" t="s">
        <v>1630</v>
      </c>
      <c r="E63" s="343" t="s">
        <v>1630</v>
      </c>
      <c r="F63" s="343" t="s">
        <v>1630</v>
      </c>
      <c r="G63" s="343" t="s">
        <v>1630</v>
      </c>
      <c r="H63" s="343"/>
    </row>
    <row r="64" spans="1:8" hidden="1" x14ac:dyDescent="0.25">
      <c r="A64" s="231"/>
      <c r="B64" s="348" t="s">
        <v>358</v>
      </c>
      <c r="C64" s="343" t="s">
        <v>1630</v>
      </c>
      <c r="D64" s="343" t="s">
        <v>1630</v>
      </c>
      <c r="E64" s="343" t="s">
        <v>1630</v>
      </c>
      <c r="F64" s="343" t="s">
        <v>1630</v>
      </c>
      <c r="G64" s="343" t="s">
        <v>1630</v>
      </c>
      <c r="H64" s="343"/>
    </row>
    <row r="65" spans="1:8" hidden="1" x14ac:dyDescent="0.25">
      <c r="A65" s="231"/>
      <c r="B65" s="231"/>
      <c r="C65" s="364"/>
      <c r="D65" s="364"/>
      <c r="E65" s="364"/>
      <c r="F65" s="364"/>
      <c r="G65" s="364"/>
      <c r="H65" s="364"/>
    </row>
    <row r="66" spans="1:8" hidden="1" x14ac:dyDescent="0.25">
      <c r="A66" s="231"/>
      <c r="B66" s="365" t="s">
        <v>360</v>
      </c>
      <c r="C66" s="366" t="s">
        <v>1630</v>
      </c>
      <c r="D66" s="366" t="s">
        <v>1630</v>
      </c>
      <c r="E66" s="366" t="s">
        <v>1630</v>
      </c>
      <c r="F66" s="366" t="s">
        <v>1630</v>
      </c>
      <c r="G66" s="366" t="s">
        <v>1630</v>
      </c>
      <c r="H66" s="367"/>
    </row>
    <row r="67" spans="1:8" hidden="1" x14ac:dyDescent="0.25">
      <c r="A67" s="231"/>
      <c r="B67" s="231"/>
      <c r="C67" s="231"/>
      <c r="D67" s="231"/>
      <c r="E67" s="231"/>
      <c r="F67" s="231"/>
      <c r="G67" s="231"/>
      <c r="H67" s="231"/>
    </row>
    <row r="68" spans="1:8" hidden="1" x14ac:dyDescent="0.25">
      <c r="A68" s="231"/>
      <c r="B68" s="231"/>
      <c r="C68" s="231"/>
      <c r="D68" s="231"/>
      <c r="E68" s="231"/>
      <c r="F68" s="231"/>
      <c r="G68" s="231"/>
      <c r="H68" s="231"/>
    </row>
    <row r="69" spans="1:8" hidden="1" x14ac:dyDescent="0.25">
      <c r="A69" s="231"/>
      <c r="B69" s="231"/>
      <c r="C69" s="231"/>
      <c r="D69" s="231"/>
      <c r="E69" s="231"/>
      <c r="F69" s="231"/>
      <c r="G69" s="231"/>
      <c r="H69" s="231"/>
    </row>
    <row r="70" spans="1:8" hidden="1" x14ac:dyDescent="0.25">
      <c r="A70" s="231"/>
      <c r="B70" s="231"/>
      <c r="C70" s="231"/>
      <c r="D70" s="231"/>
      <c r="E70" s="231"/>
      <c r="F70" s="231"/>
      <c r="G70" s="231"/>
      <c r="H70" s="231"/>
    </row>
    <row r="71" spans="1:8" ht="15.75" x14ac:dyDescent="0.25">
      <c r="B71" s="360" t="s">
        <v>1637</v>
      </c>
    </row>
    <row r="72" spans="1:8" ht="15.75" x14ac:dyDescent="0.25">
      <c r="B72" s="291"/>
    </row>
    <row r="73" spans="1:8" x14ac:dyDescent="0.25">
      <c r="B73" s="330" t="s">
        <v>1638</v>
      </c>
      <c r="C73" s="330"/>
      <c r="D73" s="361"/>
      <c r="E73" s="361"/>
      <c r="F73" s="361"/>
      <c r="G73" s="361"/>
      <c r="H73" s="361"/>
    </row>
    <row r="74" spans="1:8" x14ac:dyDescent="0.25">
      <c r="B74" s="225"/>
      <c r="C74" s="225"/>
      <c r="D74" s="225"/>
      <c r="E74" s="225"/>
      <c r="F74" s="225"/>
      <c r="G74" s="225"/>
      <c r="H74" s="225"/>
    </row>
    <row r="75" spans="1:8" x14ac:dyDescent="0.25">
      <c r="B75" s="225"/>
      <c r="C75" s="334" t="s">
        <v>1639</v>
      </c>
      <c r="D75" s="334" t="s">
        <v>1640</v>
      </c>
      <c r="E75" s="334" t="s">
        <v>1641</v>
      </c>
      <c r="F75" s="334" t="s">
        <v>1642</v>
      </c>
      <c r="G75" s="334" t="s">
        <v>1643</v>
      </c>
      <c r="H75" s="368" t="s">
        <v>360</v>
      </c>
    </row>
    <row r="77" spans="1:8" x14ac:dyDescent="0.25">
      <c r="B77" s="327" t="s">
        <v>1566</v>
      </c>
      <c r="C77" s="369">
        <v>0.10890179502</v>
      </c>
      <c r="D77" s="369">
        <v>2.3296435571358298</v>
      </c>
      <c r="E77" s="369">
        <v>0</v>
      </c>
      <c r="F77" s="369">
        <v>1.11489885E-2</v>
      </c>
      <c r="G77" s="369">
        <v>0</v>
      </c>
      <c r="H77" s="369">
        <v>2.4496943406558298</v>
      </c>
    </row>
    <row r="78" spans="1:8" x14ac:dyDescent="0.25">
      <c r="B78" s="327" t="s">
        <v>1567</v>
      </c>
      <c r="C78" s="369">
        <v>0</v>
      </c>
      <c r="D78" s="369">
        <v>3.8162732320499999E-2</v>
      </c>
      <c r="E78" s="369">
        <v>0</v>
      </c>
      <c r="F78" s="369">
        <v>0</v>
      </c>
      <c r="G78" s="369">
        <v>0</v>
      </c>
      <c r="H78" s="369">
        <v>3.8162732320499999E-2</v>
      </c>
    </row>
    <row r="79" spans="1:8" x14ac:dyDescent="0.25">
      <c r="B79" s="327" t="s">
        <v>1568</v>
      </c>
      <c r="C79" s="369">
        <v>0</v>
      </c>
      <c r="D79" s="369">
        <v>0.48610020080049599</v>
      </c>
      <c r="E79" s="369">
        <v>0.11879549</v>
      </c>
      <c r="F79" s="369">
        <v>0</v>
      </c>
      <c r="G79" s="369">
        <v>0</v>
      </c>
      <c r="H79" s="369">
        <v>0.60489569080049599</v>
      </c>
    </row>
    <row r="80" spans="1:8" x14ac:dyDescent="0.25">
      <c r="B80" s="327" t="s">
        <v>1644</v>
      </c>
      <c r="C80" s="369">
        <v>0</v>
      </c>
      <c r="D80" s="369">
        <v>0.11586543887999999</v>
      </c>
      <c r="E80" s="369">
        <v>0.16580548270539999</v>
      </c>
      <c r="F80" s="369">
        <v>0</v>
      </c>
      <c r="G80" s="369">
        <v>0</v>
      </c>
      <c r="H80" s="369">
        <v>0.28167092158539997</v>
      </c>
    </row>
    <row r="81" spans="2:20" x14ac:dyDescent="0.25">
      <c r="B81" s="327" t="s">
        <v>1570</v>
      </c>
      <c r="C81" s="369">
        <v>0</v>
      </c>
      <c r="D81" s="369">
        <v>4.1585480674999398E-2</v>
      </c>
      <c r="E81" s="369">
        <v>0</v>
      </c>
      <c r="F81" s="369">
        <v>0</v>
      </c>
      <c r="G81" s="369">
        <v>0</v>
      </c>
      <c r="H81" s="369">
        <v>4.1585480674999398E-2</v>
      </c>
    </row>
    <row r="82" spans="2:20" x14ac:dyDescent="0.25">
      <c r="B82" s="327" t="s">
        <v>1571</v>
      </c>
      <c r="C82" s="369">
        <v>0</v>
      </c>
      <c r="D82" s="369">
        <v>2.5548207986524503</v>
      </c>
      <c r="E82" s="369">
        <v>0</v>
      </c>
      <c r="F82" s="369">
        <v>0</v>
      </c>
      <c r="G82" s="369">
        <v>0</v>
      </c>
      <c r="H82" s="369">
        <v>2.5548207986524503</v>
      </c>
    </row>
    <row r="83" spans="2:20" x14ac:dyDescent="0.25">
      <c r="B83" s="327" t="s">
        <v>1572</v>
      </c>
      <c r="C83" s="369">
        <v>0</v>
      </c>
      <c r="D83" s="369">
        <v>0.71934389822529998</v>
      </c>
      <c r="E83" s="369">
        <v>0</v>
      </c>
      <c r="F83" s="369">
        <v>9.3361250000000007E-2</v>
      </c>
      <c r="G83" s="369">
        <v>0</v>
      </c>
      <c r="H83" s="369">
        <v>0.81270514822530004</v>
      </c>
    </row>
    <row r="84" spans="2:20" x14ac:dyDescent="0.25">
      <c r="B84" s="327" t="s">
        <v>1573</v>
      </c>
      <c r="C84" s="369">
        <v>0</v>
      </c>
      <c r="D84" s="369">
        <v>0</v>
      </c>
      <c r="E84" s="369">
        <v>0</v>
      </c>
      <c r="F84" s="369">
        <v>0</v>
      </c>
      <c r="G84" s="369">
        <v>0</v>
      </c>
      <c r="H84" s="369">
        <v>0</v>
      </c>
    </row>
    <row r="85" spans="2:20" x14ac:dyDescent="0.25">
      <c r="B85" s="327" t="s">
        <v>1574</v>
      </c>
      <c r="C85" s="369">
        <v>0.1003208717096</v>
      </c>
      <c r="D85" s="369">
        <v>1.3221317147301099</v>
      </c>
      <c r="E85" s="369">
        <v>0</v>
      </c>
      <c r="F85" s="369">
        <v>0</v>
      </c>
      <c r="G85" s="369">
        <v>0</v>
      </c>
      <c r="H85" s="369">
        <v>1.42245258643971</v>
      </c>
    </row>
    <row r="86" spans="2:20" x14ac:dyDescent="0.25">
      <c r="B86" s="327" t="s">
        <v>1575</v>
      </c>
      <c r="C86" s="369">
        <v>0</v>
      </c>
      <c r="D86" s="369">
        <v>0</v>
      </c>
      <c r="E86" s="369">
        <v>0</v>
      </c>
      <c r="F86" s="369">
        <v>0</v>
      </c>
      <c r="G86" s="369">
        <v>0</v>
      </c>
      <c r="H86" s="369">
        <v>0</v>
      </c>
    </row>
    <row r="87" spans="2:20" x14ac:dyDescent="0.25">
      <c r="B87" s="327" t="s">
        <v>1576</v>
      </c>
      <c r="C87" s="369">
        <v>0</v>
      </c>
      <c r="D87" s="369">
        <v>0.76626785094229999</v>
      </c>
      <c r="E87" s="369">
        <v>0</v>
      </c>
      <c r="F87" s="369">
        <v>0</v>
      </c>
      <c r="G87" s="369">
        <v>0</v>
      </c>
      <c r="H87" s="369">
        <v>0.76626785094229999</v>
      </c>
    </row>
    <row r="88" spans="2:20" x14ac:dyDescent="0.25">
      <c r="B88" s="327" t="s">
        <v>876</v>
      </c>
      <c r="C88" s="369">
        <v>0</v>
      </c>
      <c r="D88" s="369">
        <v>0</v>
      </c>
      <c r="E88" s="369">
        <v>0</v>
      </c>
      <c r="F88" s="369">
        <v>0</v>
      </c>
      <c r="G88" s="369">
        <v>0</v>
      </c>
      <c r="H88" s="369">
        <v>0</v>
      </c>
    </row>
    <row r="89" spans="2:20" x14ac:dyDescent="0.25">
      <c r="B89" s="327" t="s">
        <v>1577</v>
      </c>
      <c r="C89" s="369">
        <v>0</v>
      </c>
      <c r="D89" s="369">
        <v>0.76159221437513802</v>
      </c>
      <c r="E89" s="369">
        <v>0</v>
      </c>
      <c r="F89" s="369">
        <v>0</v>
      </c>
      <c r="G89" s="369">
        <v>0</v>
      </c>
      <c r="H89" s="369">
        <v>0.76159221437513802</v>
      </c>
    </row>
    <row r="90" spans="2:20" x14ac:dyDescent="0.25">
      <c r="B90" s="353" t="s">
        <v>360</v>
      </c>
      <c r="C90" s="370">
        <v>0.20922266672959999</v>
      </c>
      <c r="D90" s="370">
        <v>9.1355138867371242</v>
      </c>
      <c r="E90" s="370">
        <v>0.28460097270539997</v>
      </c>
      <c r="F90" s="370">
        <v>0.10451023850000001</v>
      </c>
      <c r="G90" s="370">
        <v>0</v>
      </c>
      <c r="H90" s="370">
        <v>9.7338477646721255</v>
      </c>
    </row>
    <row r="91" spans="2:20" x14ac:dyDescent="0.25">
      <c r="B91" s="171"/>
      <c r="C91" s="371"/>
      <c r="D91" s="371"/>
      <c r="E91" s="371"/>
      <c r="F91" s="371"/>
      <c r="G91" s="371"/>
      <c r="H91" s="371"/>
      <c r="I91" s="371"/>
      <c r="J91" s="371"/>
    </row>
    <row r="93" spans="2:20" ht="15.75" x14ac:dyDescent="0.25">
      <c r="B93" s="360" t="s">
        <v>1645</v>
      </c>
    </row>
    <row r="94" spans="2:20" x14ac:dyDescent="0.25">
      <c r="B94" s="330" t="s">
        <v>1638</v>
      </c>
      <c r="C94" s="330"/>
      <c r="D94" s="361"/>
      <c r="E94" s="361"/>
      <c r="F94" s="361"/>
      <c r="G94" s="361"/>
      <c r="H94" s="361"/>
      <c r="I94" s="361"/>
      <c r="J94" s="361"/>
      <c r="K94" s="361"/>
      <c r="L94" s="361"/>
      <c r="M94" s="361"/>
      <c r="N94" s="361"/>
      <c r="O94" s="361"/>
      <c r="P94" s="361"/>
      <c r="Q94" s="361"/>
      <c r="R94" s="361"/>
      <c r="S94" s="361"/>
      <c r="T94" s="171"/>
    </row>
    <row r="95" spans="2:20" x14ac:dyDescent="0.25">
      <c r="B95" s="225"/>
      <c r="C95" s="225"/>
      <c r="D95" s="225"/>
      <c r="E95" s="225"/>
      <c r="F95" s="225"/>
      <c r="G95" s="225"/>
      <c r="H95" s="225"/>
      <c r="I95" s="225"/>
      <c r="J95" s="225"/>
      <c r="K95" s="225"/>
    </row>
    <row r="96" spans="2:20" ht="30" x14ac:dyDescent="0.25">
      <c r="B96" s="225"/>
      <c r="C96" s="334" t="s">
        <v>816</v>
      </c>
      <c r="D96" s="334" t="s">
        <v>820</v>
      </c>
      <c r="E96" s="334" t="s">
        <v>1646</v>
      </c>
      <c r="F96" s="334" t="s">
        <v>821</v>
      </c>
      <c r="G96" s="334" t="s">
        <v>1915</v>
      </c>
      <c r="H96" s="372" t="s">
        <v>825</v>
      </c>
      <c r="I96" s="372" t="s">
        <v>828</v>
      </c>
      <c r="J96" s="372" t="s">
        <v>839</v>
      </c>
      <c r="K96" s="372" t="s">
        <v>1647</v>
      </c>
      <c r="L96" s="372" t="s">
        <v>836</v>
      </c>
      <c r="M96" s="372" t="s">
        <v>1648</v>
      </c>
      <c r="N96" s="372" t="s">
        <v>360</v>
      </c>
      <c r="O96" s="349"/>
    </row>
    <row r="98" spans="2:15" x14ac:dyDescent="0.25">
      <c r="B98" s="327" t="s">
        <v>1566</v>
      </c>
      <c r="C98" s="369">
        <v>2.1393980293808602E-2</v>
      </c>
      <c r="D98" s="369">
        <v>2.0546862136489201E-2</v>
      </c>
      <c r="E98" s="369">
        <v>0</v>
      </c>
      <c r="F98" s="369">
        <v>1.9611040550055301</v>
      </c>
      <c r="G98" s="369">
        <v>0.15507575969999998</v>
      </c>
      <c r="H98" s="369">
        <v>0</v>
      </c>
      <c r="I98" s="369">
        <v>0</v>
      </c>
      <c r="J98" s="369">
        <v>0.17152290000000001</v>
      </c>
      <c r="K98" s="369">
        <v>0</v>
      </c>
      <c r="L98" s="369">
        <v>0</v>
      </c>
      <c r="M98" s="369">
        <v>0</v>
      </c>
      <c r="N98" s="369">
        <v>2.3296435571358276</v>
      </c>
      <c r="O98" s="373"/>
    </row>
    <row r="99" spans="2:15" x14ac:dyDescent="0.25">
      <c r="B99" s="327" t="s">
        <v>1567</v>
      </c>
      <c r="C99" s="369">
        <v>0</v>
      </c>
      <c r="D99" s="369">
        <v>0</v>
      </c>
      <c r="E99" s="369">
        <v>0</v>
      </c>
      <c r="F99" s="369">
        <v>0</v>
      </c>
      <c r="G99" s="369">
        <v>0</v>
      </c>
      <c r="H99" s="369">
        <v>0</v>
      </c>
      <c r="I99" s="369">
        <v>0</v>
      </c>
      <c r="J99" s="369">
        <v>3.8162732320499999E-2</v>
      </c>
      <c r="K99" s="369">
        <v>0</v>
      </c>
      <c r="L99" s="369">
        <v>0</v>
      </c>
      <c r="M99" s="369">
        <v>0</v>
      </c>
      <c r="N99" s="369">
        <v>3.8162732320499999E-2</v>
      </c>
      <c r="O99" s="373"/>
    </row>
    <row r="100" spans="2:15" x14ac:dyDescent="0.25">
      <c r="B100" s="327" t="s">
        <v>1568</v>
      </c>
      <c r="C100" s="369">
        <v>0</v>
      </c>
      <c r="D100" s="369">
        <v>0</v>
      </c>
      <c r="E100" s="369">
        <v>0</v>
      </c>
      <c r="F100" s="369">
        <v>0.13219820223026299</v>
      </c>
      <c r="G100" s="369">
        <v>0</v>
      </c>
      <c r="H100" s="369">
        <v>0</v>
      </c>
      <c r="I100" s="369">
        <v>0</v>
      </c>
      <c r="J100" s="369">
        <v>0.14498443451280002</v>
      </c>
      <c r="K100" s="369">
        <v>6.2954930383033403E-2</v>
      </c>
      <c r="L100" s="369">
        <v>0.14596263367439999</v>
      </c>
      <c r="M100" s="369">
        <v>0</v>
      </c>
      <c r="N100" s="369">
        <v>0.48610020080049637</v>
      </c>
      <c r="O100" s="373"/>
    </row>
    <row r="101" spans="2:15" x14ac:dyDescent="0.25">
      <c r="B101" s="327" t="s">
        <v>1644</v>
      </c>
      <c r="C101" s="369">
        <v>0</v>
      </c>
      <c r="D101" s="369">
        <v>0</v>
      </c>
      <c r="E101" s="369">
        <v>0</v>
      </c>
      <c r="F101" s="369">
        <v>0</v>
      </c>
      <c r="G101" s="369">
        <v>0</v>
      </c>
      <c r="H101" s="369">
        <v>0</v>
      </c>
      <c r="I101" s="369">
        <v>0</v>
      </c>
      <c r="J101" s="369">
        <v>0</v>
      </c>
      <c r="K101" s="369">
        <v>0</v>
      </c>
      <c r="L101" s="369">
        <v>0</v>
      </c>
      <c r="M101" s="369">
        <v>0</v>
      </c>
      <c r="N101" s="369">
        <v>0.11586543887999999</v>
      </c>
      <c r="O101" s="373"/>
    </row>
    <row r="102" spans="2:15" x14ac:dyDescent="0.25">
      <c r="B102" s="327" t="s">
        <v>1570</v>
      </c>
      <c r="C102" s="369">
        <v>0</v>
      </c>
      <c r="D102" s="369">
        <v>0</v>
      </c>
      <c r="E102" s="369">
        <v>0</v>
      </c>
      <c r="F102" s="369">
        <v>4.1585480674999398E-2</v>
      </c>
      <c r="G102" s="369">
        <v>0</v>
      </c>
      <c r="H102" s="369">
        <v>0</v>
      </c>
      <c r="I102" s="369">
        <v>0</v>
      </c>
      <c r="J102" s="369">
        <v>0</v>
      </c>
      <c r="K102" s="369">
        <v>0</v>
      </c>
      <c r="L102" s="369">
        <v>0</v>
      </c>
      <c r="M102" s="369">
        <v>0</v>
      </c>
      <c r="N102" s="369">
        <v>4.1585480674999398E-2</v>
      </c>
      <c r="O102" s="373"/>
    </row>
    <row r="103" spans="2:15" x14ac:dyDescent="0.25">
      <c r="B103" s="327" t="s">
        <v>1571</v>
      </c>
      <c r="C103" s="369">
        <v>0</v>
      </c>
      <c r="D103" s="369">
        <v>6.3447591250000004E-2</v>
      </c>
      <c r="E103" s="369">
        <v>0</v>
      </c>
      <c r="F103" s="369">
        <v>2.4741248044183797</v>
      </c>
      <c r="G103" s="369">
        <v>0</v>
      </c>
      <c r="H103" s="369">
        <v>0</v>
      </c>
      <c r="I103" s="369">
        <v>0</v>
      </c>
      <c r="J103" s="369">
        <v>1.7248402984068698E-2</v>
      </c>
      <c r="K103" s="369">
        <v>0</v>
      </c>
      <c r="L103" s="369">
        <v>0</v>
      </c>
      <c r="M103" s="369">
        <v>0</v>
      </c>
      <c r="N103" s="369">
        <v>2.5548207986524485</v>
      </c>
      <c r="O103" s="373"/>
    </row>
    <row r="104" spans="2:15" x14ac:dyDescent="0.25">
      <c r="B104" s="327" t="s">
        <v>1572</v>
      </c>
      <c r="C104" s="369">
        <v>0</v>
      </c>
      <c r="D104" s="369">
        <v>0</v>
      </c>
      <c r="E104" s="369">
        <v>0</v>
      </c>
      <c r="F104" s="369">
        <v>0</v>
      </c>
      <c r="G104" s="369">
        <v>0</v>
      </c>
      <c r="H104" s="369">
        <v>0.346930405</v>
      </c>
      <c r="I104" s="369">
        <v>0.3203457890625</v>
      </c>
      <c r="J104" s="369">
        <v>0</v>
      </c>
      <c r="K104" s="369">
        <v>0</v>
      </c>
      <c r="L104" s="369">
        <v>5.2067704162800002E-2</v>
      </c>
      <c r="M104" s="369">
        <v>0</v>
      </c>
      <c r="N104" s="369">
        <v>0.71934389822530009</v>
      </c>
      <c r="O104" s="373"/>
    </row>
    <row r="105" spans="2:15" x14ac:dyDescent="0.25">
      <c r="B105" s="327" t="s">
        <v>1573</v>
      </c>
      <c r="C105" s="369">
        <v>0</v>
      </c>
      <c r="D105" s="369">
        <v>0</v>
      </c>
      <c r="E105" s="369">
        <v>0</v>
      </c>
      <c r="F105" s="369">
        <v>0</v>
      </c>
      <c r="G105" s="369">
        <v>0</v>
      </c>
      <c r="H105" s="369">
        <v>0</v>
      </c>
      <c r="I105" s="369">
        <v>0</v>
      </c>
      <c r="J105" s="369">
        <v>0</v>
      </c>
      <c r="K105" s="369">
        <v>0</v>
      </c>
      <c r="L105" s="369">
        <v>0</v>
      </c>
      <c r="M105" s="369">
        <v>0</v>
      </c>
      <c r="N105" s="369">
        <v>0</v>
      </c>
      <c r="O105" s="373"/>
    </row>
    <row r="106" spans="2:15" x14ac:dyDescent="0.25">
      <c r="B106" s="327" t="s">
        <v>1574</v>
      </c>
      <c r="C106" s="369">
        <v>7.6232400000000006E-2</v>
      </c>
      <c r="D106" s="369">
        <v>0.41247741176671099</v>
      </c>
      <c r="E106" s="369">
        <v>0.229384787343204</v>
      </c>
      <c r="F106" s="369">
        <v>0.60403711562020002</v>
      </c>
      <c r="G106" s="369">
        <v>0</v>
      </c>
      <c r="H106" s="369">
        <v>0</v>
      </c>
      <c r="I106" s="369">
        <v>0</v>
      </c>
      <c r="J106" s="369">
        <v>0</v>
      </c>
      <c r="K106" s="369">
        <v>0</v>
      </c>
      <c r="L106" s="369">
        <v>0</v>
      </c>
      <c r="M106" s="369">
        <v>0</v>
      </c>
      <c r="N106" s="369">
        <v>1.322131714730115</v>
      </c>
      <c r="O106" s="373"/>
    </row>
    <row r="107" spans="2:15" x14ac:dyDescent="0.25">
      <c r="B107" s="327" t="s">
        <v>1575</v>
      </c>
      <c r="C107" s="369">
        <v>0</v>
      </c>
      <c r="D107" s="369">
        <v>0</v>
      </c>
      <c r="E107" s="369">
        <v>0</v>
      </c>
      <c r="F107" s="369">
        <v>0</v>
      </c>
      <c r="G107" s="369">
        <v>0</v>
      </c>
      <c r="H107" s="369">
        <v>0</v>
      </c>
      <c r="I107" s="369">
        <v>0</v>
      </c>
      <c r="J107" s="369">
        <v>0</v>
      </c>
      <c r="K107" s="369">
        <v>0</v>
      </c>
      <c r="L107" s="369">
        <v>0</v>
      </c>
      <c r="M107" s="369">
        <v>0</v>
      </c>
      <c r="N107" s="369">
        <v>0</v>
      </c>
      <c r="O107" s="373"/>
    </row>
    <row r="108" spans="2:15" x14ac:dyDescent="0.25">
      <c r="B108" s="327" t="s">
        <v>1576</v>
      </c>
      <c r="C108" s="369">
        <v>0</v>
      </c>
      <c r="D108" s="369">
        <v>0</v>
      </c>
      <c r="E108" s="369">
        <v>0</v>
      </c>
      <c r="F108" s="374">
        <v>0</v>
      </c>
      <c r="G108" s="374">
        <v>0</v>
      </c>
      <c r="H108" s="369">
        <v>0</v>
      </c>
      <c r="I108" s="369">
        <v>0</v>
      </c>
      <c r="J108" s="369">
        <v>0.76626785094229999</v>
      </c>
      <c r="K108" s="374">
        <v>0</v>
      </c>
      <c r="L108" s="369">
        <v>0</v>
      </c>
      <c r="M108" s="369">
        <v>0</v>
      </c>
      <c r="N108" s="369">
        <v>0.76626785094229999</v>
      </c>
      <c r="O108" s="373"/>
    </row>
    <row r="109" spans="2:15" x14ac:dyDescent="0.25">
      <c r="B109" s="327" t="s">
        <v>876</v>
      </c>
      <c r="C109" s="369">
        <v>0</v>
      </c>
      <c r="D109" s="369">
        <v>0</v>
      </c>
      <c r="E109" s="369">
        <v>0</v>
      </c>
      <c r="F109" s="374">
        <v>0</v>
      </c>
      <c r="G109" s="374">
        <v>0</v>
      </c>
      <c r="H109" s="369">
        <v>0</v>
      </c>
      <c r="I109" s="369">
        <v>0</v>
      </c>
      <c r="J109" s="369">
        <v>0</v>
      </c>
      <c r="K109" s="374">
        <v>0</v>
      </c>
      <c r="L109" s="369">
        <v>0</v>
      </c>
      <c r="M109" s="369">
        <v>0</v>
      </c>
      <c r="N109" s="369">
        <v>0</v>
      </c>
      <c r="O109" s="375"/>
    </row>
    <row r="110" spans="2:15" x14ac:dyDescent="0.25">
      <c r="B110" s="327" t="s">
        <v>1577</v>
      </c>
      <c r="C110" s="369">
        <v>0.44221618427195603</v>
      </c>
      <c r="D110" s="369">
        <v>0</v>
      </c>
      <c r="E110" s="369">
        <v>0</v>
      </c>
      <c r="F110" s="374">
        <v>0.266267131486216</v>
      </c>
      <c r="G110" s="374">
        <v>0</v>
      </c>
      <c r="H110" s="369">
        <v>0</v>
      </c>
      <c r="I110" s="369">
        <v>0</v>
      </c>
      <c r="J110" s="369">
        <v>0</v>
      </c>
      <c r="K110" s="374">
        <v>5.3108898616966597E-2</v>
      </c>
      <c r="L110" s="369">
        <v>0</v>
      </c>
      <c r="M110" s="369">
        <v>0</v>
      </c>
      <c r="N110" s="369">
        <v>0.76159221437513858</v>
      </c>
    </row>
    <row r="111" spans="2:15" x14ac:dyDescent="0.25">
      <c r="B111" s="353" t="s">
        <v>360</v>
      </c>
      <c r="C111" s="370">
        <v>0.53984256456576463</v>
      </c>
      <c r="D111" s="370">
        <v>0.49647186515320019</v>
      </c>
      <c r="E111" s="370">
        <v>0.229384787343204</v>
      </c>
      <c r="F111" s="376">
        <v>5.479316789435587</v>
      </c>
      <c r="G111" s="376">
        <v>0.15507575969999998</v>
      </c>
      <c r="H111" s="370">
        <v>0.346930405</v>
      </c>
      <c r="I111" s="370">
        <v>0.3203457890625</v>
      </c>
      <c r="J111" s="370">
        <v>1.1381863207596687</v>
      </c>
      <c r="K111" s="376">
        <v>0.11606382900000001</v>
      </c>
      <c r="L111" s="370">
        <v>0.19803033783719998</v>
      </c>
      <c r="M111" s="370">
        <v>0</v>
      </c>
      <c r="N111" s="370">
        <v>9.1355138867371242</v>
      </c>
    </row>
    <row r="112" spans="2:15" x14ac:dyDescent="0.25">
      <c r="F112" s="215"/>
      <c r="G112" s="215"/>
    </row>
    <row r="113" spans="14:14" x14ac:dyDescent="0.25">
      <c r="N113" s="215" t="s">
        <v>1451</v>
      </c>
    </row>
  </sheetData>
  <hyperlinks>
    <hyperlink ref="N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1" t="s">
        <v>1649</v>
      </c>
    </row>
    <row r="6" spans="2:13" hidden="1" x14ac:dyDescent="0.25">
      <c r="B6" s="330" t="s">
        <v>1378</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1547</v>
      </c>
      <c r="D8" s="295" t="s">
        <v>1548</v>
      </c>
      <c r="E8" s="295" t="s">
        <v>1549</v>
      </c>
      <c r="F8" s="295" t="s">
        <v>1550</v>
      </c>
      <c r="G8" s="295" t="s">
        <v>1551</v>
      </c>
      <c r="H8" s="295" t="s">
        <v>1552</v>
      </c>
      <c r="I8" s="295" t="s">
        <v>1553</v>
      </c>
      <c r="J8" s="295"/>
      <c r="K8" s="295" t="s">
        <v>1554</v>
      </c>
      <c r="L8" s="295" t="s">
        <v>358</v>
      </c>
      <c r="M8" s="296" t="s">
        <v>360</v>
      </c>
    </row>
    <row r="9" spans="2:13" hidden="1" x14ac:dyDescent="0.25">
      <c r="B9" s="231" t="s">
        <v>1650</v>
      </c>
      <c r="M9" s="263"/>
    </row>
    <row r="10" spans="2:13" hidden="1" x14ac:dyDescent="0.25">
      <c r="B10" s="231" t="s">
        <v>1651</v>
      </c>
      <c r="C10" s="362"/>
      <c r="D10" s="362"/>
      <c r="E10" s="362"/>
      <c r="F10" s="362"/>
      <c r="G10" s="362"/>
      <c r="H10" s="362"/>
      <c r="I10" s="362"/>
      <c r="J10" s="362"/>
      <c r="K10" s="362"/>
      <c r="L10" s="362"/>
      <c r="M10" s="362"/>
    </row>
    <row r="11" spans="2:13" ht="30" hidden="1" customHeight="1" x14ac:dyDescent="0.25">
      <c r="B11" s="348" t="s">
        <v>1652</v>
      </c>
      <c r="C11" s="362"/>
      <c r="D11" s="362"/>
      <c r="E11" s="362"/>
      <c r="F11" s="362"/>
      <c r="G11" s="362"/>
      <c r="H11" s="362"/>
      <c r="I11" s="362"/>
      <c r="J11" s="362"/>
      <c r="K11" s="362"/>
      <c r="L11" s="362"/>
      <c r="M11" s="362"/>
    </row>
    <row r="12" spans="2:13" hidden="1" x14ac:dyDescent="0.25">
      <c r="B12" s="377" t="s">
        <v>1653</v>
      </c>
      <c r="C12" s="362"/>
      <c r="D12" s="362"/>
      <c r="E12" s="362"/>
      <c r="F12" s="362"/>
      <c r="G12" s="362"/>
      <c r="H12" s="362"/>
      <c r="I12" s="362"/>
      <c r="J12" s="362"/>
      <c r="K12" s="362"/>
      <c r="L12" s="362"/>
      <c r="M12" s="362"/>
    </row>
    <row r="13" spans="2:13" hidden="1" x14ac:dyDescent="0.25">
      <c r="B13" s="377" t="s">
        <v>1654</v>
      </c>
      <c r="C13" s="362"/>
      <c r="D13" s="362"/>
      <c r="E13" s="362"/>
      <c r="F13" s="362"/>
      <c r="G13" s="362"/>
      <c r="H13" s="362"/>
      <c r="I13" s="362"/>
      <c r="J13" s="362"/>
      <c r="K13" s="362"/>
      <c r="L13" s="362"/>
      <c r="M13" s="362"/>
    </row>
    <row r="14" spans="2:13" hidden="1" x14ac:dyDescent="0.25">
      <c r="B14" s="378" t="s">
        <v>1655</v>
      </c>
      <c r="C14" s="362"/>
      <c r="D14" s="362"/>
      <c r="E14" s="362"/>
      <c r="F14" s="362"/>
      <c r="G14" s="362"/>
      <c r="H14" s="362"/>
      <c r="I14" s="362"/>
      <c r="J14" s="362"/>
      <c r="K14" s="362"/>
      <c r="L14" s="362"/>
      <c r="M14" s="362"/>
    </row>
    <row r="15" spans="2:13" hidden="1" x14ac:dyDescent="0.25">
      <c r="B15" s="378" t="s">
        <v>1656</v>
      </c>
      <c r="C15" s="362"/>
      <c r="D15" s="362"/>
      <c r="E15" s="362"/>
      <c r="F15" s="362"/>
      <c r="G15" s="362"/>
      <c r="H15" s="362"/>
      <c r="I15" s="362"/>
      <c r="J15" s="362"/>
      <c r="K15" s="362"/>
      <c r="L15" s="362"/>
      <c r="M15" s="362"/>
    </row>
    <row r="16" spans="2:13" hidden="1" x14ac:dyDescent="0.25">
      <c r="B16" s="231" t="s">
        <v>1657</v>
      </c>
      <c r="C16" s="362"/>
      <c r="D16" s="362"/>
      <c r="E16" s="362"/>
      <c r="F16" s="362"/>
      <c r="G16" s="362"/>
      <c r="H16" s="362"/>
      <c r="I16" s="362"/>
      <c r="J16" s="362"/>
      <c r="K16" s="362"/>
      <c r="L16" s="362"/>
      <c r="M16" s="362"/>
    </row>
    <row r="17" spans="2:13" hidden="1" x14ac:dyDescent="0.25">
      <c r="B17" s="378" t="s">
        <v>1658</v>
      </c>
      <c r="C17" s="362"/>
      <c r="D17" s="362"/>
      <c r="E17" s="362"/>
      <c r="F17" s="362"/>
      <c r="G17" s="362"/>
      <c r="H17" s="362"/>
      <c r="I17" s="362"/>
      <c r="J17" s="362"/>
      <c r="K17" s="362"/>
      <c r="L17" s="362"/>
      <c r="M17" s="362"/>
    </row>
    <row r="18" spans="2:13" hidden="1" x14ac:dyDescent="0.25">
      <c r="B18" s="379" t="s">
        <v>1659</v>
      </c>
      <c r="C18" s="362"/>
      <c r="D18" s="362"/>
      <c r="E18" s="362"/>
      <c r="F18" s="362"/>
      <c r="G18" s="362"/>
      <c r="H18" s="362"/>
      <c r="I18" s="362"/>
      <c r="J18" s="362"/>
      <c r="K18" s="362"/>
      <c r="L18" s="362"/>
      <c r="M18" s="362"/>
    </row>
    <row r="19" spans="2:13" hidden="1" x14ac:dyDescent="0.25">
      <c r="B19" s="19" t="s">
        <v>358</v>
      </c>
      <c r="C19" s="362"/>
      <c r="D19" s="362"/>
      <c r="E19" s="362"/>
      <c r="F19" s="362"/>
      <c r="G19" s="362"/>
      <c r="H19" s="362"/>
      <c r="I19" s="362"/>
      <c r="J19" s="362"/>
      <c r="K19" s="362"/>
      <c r="L19" s="362"/>
      <c r="M19" s="362"/>
    </row>
    <row r="20" spans="2:13" hidden="1" x14ac:dyDescent="0.25">
      <c r="B20" s="353" t="s">
        <v>360</v>
      </c>
      <c r="C20" s="310"/>
      <c r="D20" s="310"/>
      <c r="E20" s="310"/>
      <c r="F20" s="310"/>
      <c r="G20" s="310"/>
      <c r="H20" s="310"/>
      <c r="I20" s="310"/>
      <c r="J20" s="310"/>
      <c r="K20" s="310"/>
      <c r="L20" s="310"/>
      <c r="M20" s="310"/>
    </row>
    <row r="21" spans="2:13" hidden="1" x14ac:dyDescent="0.25">
      <c r="B21" s="287" t="s">
        <v>1660</v>
      </c>
    </row>
    <row r="22" spans="2:13" hidden="1" x14ac:dyDescent="0.25"/>
    <row r="23" spans="2:13" hidden="1" x14ac:dyDescent="0.25"/>
    <row r="24" spans="2:13" hidden="1" x14ac:dyDescent="0.25"/>
    <row r="25" spans="2:13" ht="15.75" hidden="1" x14ac:dyDescent="0.25">
      <c r="B25" s="291" t="s">
        <v>1661</v>
      </c>
    </row>
    <row r="26" spans="2:13" hidden="1" x14ac:dyDescent="0.25">
      <c r="B26" s="330" t="s">
        <v>1380</v>
      </c>
      <c r="C26" s="361"/>
      <c r="D26" s="361"/>
      <c r="E26" s="361"/>
      <c r="F26" s="361"/>
      <c r="G26" s="361"/>
      <c r="H26" s="361"/>
      <c r="I26" s="361"/>
      <c r="J26" s="361"/>
      <c r="K26" s="361"/>
      <c r="L26" s="361"/>
      <c r="M26" s="361"/>
    </row>
    <row r="27" spans="2:13" hidden="1" x14ac:dyDescent="0.25">
      <c r="B27" s="225"/>
      <c r="C27" s="225"/>
      <c r="D27" s="225"/>
      <c r="E27" s="225"/>
      <c r="F27" s="225"/>
      <c r="G27" s="225"/>
      <c r="H27" s="225"/>
      <c r="I27" s="225"/>
      <c r="J27" s="225"/>
      <c r="K27" s="225"/>
      <c r="L27" s="225"/>
      <c r="M27" s="225"/>
    </row>
    <row r="28" spans="2:13" ht="45" hidden="1" x14ac:dyDescent="0.25">
      <c r="B28" s="225"/>
      <c r="C28" s="295" t="s">
        <v>1547</v>
      </c>
      <c r="D28" s="295" t="s">
        <v>1548</v>
      </c>
      <c r="E28" s="295" t="s">
        <v>1549</v>
      </c>
      <c r="F28" s="295" t="s">
        <v>1550</v>
      </c>
      <c r="G28" s="295" t="s">
        <v>1551</v>
      </c>
      <c r="H28" s="295" t="s">
        <v>1552</v>
      </c>
      <c r="I28" s="295" t="s">
        <v>1553</v>
      </c>
      <c r="J28" s="295"/>
      <c r="K28" s="295" t="s">
        <v>1554</v>
      </c>
      <c r="L28" s="295" t="s">
        <v>358</v>
      </c>
      <c r="M28" s="296" t="s">
        <v>360</v>
      </c>
    </row>
    <row r="29" spans="2:13" hidden="1" x14ac:dyDescent="0.25">
      <c r="B29" s="231" t="s">
        <v>1650</v>
      </c>
      <c r="M29" s="263"/>
    </row>
    <row r="30" spans="2:13" hidden="1" x14ac:dyDescent="0.25">
      <c r="B30" s="231" t="s">
        <v>1651</v>
      </c>
      <c r="C30" s="362"/>
      <c r="D30" s="362"/>
      <c r="E30" s="362"/>
      <c r="F30" s="362"/>
      <c r="G30" s="362"/>
      <c r="H30" s="362"/>
      <c r="I30" s="362"/>
      <c r="J30" s="362"/>
      <c r="K30" s="362"/>
      <c r="L30" s="362"/>
      <c r="M30" s="362"/>
    </row>
    <row r="31" spans="2:13" ht="30" hidden="1" x14ac:dyDescent="0.25">
      <c r="B31" s="348" t="s">
        <v>1652</v>
      </c>
      <c r="C31" s="362"/>
      <c r="D31" s="362"/>
      <c r="E31" s="362"/>
      <c r="F31" s="362"/>
      <c r="G31" s="362"/>
      <c r="H31" s="362"/>
      <c r="I31" s="362"/>
      <c r="J31" s="362"/>
      <c r="K31" s="362"/>
      <c r="L31" s="362"/>
      <c r="M31" s="362"/>
    </row>
    <row r="32" spans="2:13" hidden="1" x14ac:dyDescent="0.25">
      <c r="B32" s="377" t="s">
        <v>1653</v>
      </c>
      <c r="C32" s="362"/>
      <c r="D32" s="362"/>
      <c r="E32" s="362"/>
      <c r="F32" s="362"/>
      <c r="G32" s="362"/>
      <c r="H32" s="362"/>
      <c r="I32" s="362"/>
      <c r="J32" s="362"/>
      <c r="K32" s="362"/>
      <c r="L32" s="362"/>
      <c r="M32" s="362"/>
    </row>
    <row r="33" spans="2:13" hidden="1" x14ac:dyDescent="0.25">
      <c r="B33" s="377" t="s">
        <v>1654</v>
      </c>
      <c r="C33" s="362"/>
      <c r="D33" s="362"/>
      <c r="E33" s="362"/>
      <c r="F33" s="362"/>
      <c r="G33" s="362"/>
      <c r="H33" s="362"/>
      <c r="I33" s="362"/>
      <c r="J33" s="362"/>
      <c r="K33" s="362"/>
      <c r="L33" s="362"/>
      <c r="M33" s="362"/>
    </row>
    <row r="34" spans="2:13" hidden="1" x14ac:dyDescent="0.25">
      <c r="B34" s="378" t="s">
        <v>1655</v>
      </c>
      <c r="C34" s="362"/>
      <c r="D34" s="362"/>
      <c r="E34" s="362"/>
      <c r="F34" s="362"/>
      <c r="G34" s="362"/>
      <c r="H34" s="362"/>
      <c r="I34" s="362"/>
      <c r="J34" s="362"/>
      <c r="K34" s="362"/>
      <c r="L34" s="362"/>
      <c r="M34" s="362"/>
    </row>
    <row r="35" spans="2:13" hidden="1" x14ac:dyDescent="0.25">
      <c r="B35" s="378" t="s">
        <v>1656</v>
      </c>
      <c r="C35" s="362"/>
      <c r="D35" s="362"/>
      <c r="E35" s="362"/>
      <c r="F35" s="362"/>
      <c r="G35" s="362"/>
      <c r="H35" s="362"/>
      <c r="I35" s="362"/>
      <c r="J35" s="362"/>
      <c r="K35" s="362"/>
      <c r="L35" s="362"/>
      <c r="M35" s="362"/>
    </row>
    <row r="36" spans="2:13" hidden="1" x14ac:dyDescent="0.25">
      <c r="B36" s="231" t="s">
        <v>1657</v>
      </c>
      <c r="C36" s="362"/>
      <c r="D36" s="362"/>
      <c r="E36" s="362"/>
      <c r="F36" s="362"/>
      <c r="G36" s="362"/>
      <c r="H36" s="362"/>
      <c r="I36" s="362"/>
      <c r="J36" s="362"/>
      <c r="K36" s="362"/>
      <c r="L36" s="362"/>
      <c r="M36" s="362"/>
    </row>
    <row r="37" spans="2:13" hidden="1" x14ac:dyDescent="0.25">
      <c r="B37" s="231" t="s">
        <v>1662</v>
      </c>
      <c r="C37" s="362"/>
      <c r="D37" s="362"/>
      <c r="E37" s="362"/>
      <c r="F37" s="362"/>
      <c r="G37" s="362"/>
      <c r="H37" s="362"/>
      <c r="I37" s="362"/>
      <c r="J37" s="362"/>
      <c r="K37" s="362"/>
      <c r="L37" s="362"/>
      <c r="M37" s="362"/>
    </row>
    <row r="38" spans="2:13" hidden="1" x14ac:dyDescent="0.25">
      <c r="B38" s="19" t="s">
        <v>1663</v>
      </c>
      <c r="C38" s="362"/>
      <c r="D38" s="362"/>
      <c r="E38" s="362"/>
      <c r="F38" s="362"/>
      <c r="G38" s="362"/>
      <c r="H38" s="362"/>
      <c r="I38" s="362"/>
      <c r="J38" s="362"/>
      <c r="K38" s="362"/>
      <c r="L38" s="362"/>
      <c r="M38" s="362"/>
    </row>
    <row r="39" spans="2:13" hidden="1" x14ac:dyDescent="0.25">
      <c r="B39" s="19" t="s">
        <v>358</v>
      </c>
      <c r="C39" s="362"/>
      <c r="D39" s="362"/>
      <c r="E39" s="362"/>
      <c r="F39" s="362"/>
      <c r="G39" s="362"/>
      <c r="H39" s="362"/>
      <c r="I39" s="362"/>
      <c r="J39" s="362"/>
      <c r="K39" s="362"/>
      <c r="L39" s="362"/>
      <c r="M39" s="362"/>
    </row>
    <row r="40" spans="2:13" hidden="1" x14ac:dyDescent="0.25">
      <c r="B40" s="353" t="s">
        <v>360</v>
      </c>
      <c r="C40" s="310"/>
      <c r="D40" s="310"/>
      <c r="E40" s="310"/>
      <c r="F40" s="310"/>
      <c r="G40" s="310"/>
      <c r="H40" s="310"/>
      <c r="I40" s="310"/>
      <c r="J40" s="310"/>
      <c r="K40" s="310"/>
      <c r="L40" s="310"/>
      <c r="M40" s="310"/>
    </row>
    <row r="41" spans="2:13" hidden="1" x14ac:dyDescent="0.25"/>
    <row r="42" spans="2:13" hidden="1" x14ac:dyDescent="0.25"/>
    <row r="43" spans="2:13" hidden="1" x14ac:dyDescent="0.25"/>
    <row r="44" spans="2:13" hidden="1" x14ac:dyDescent="0.25"/>
    <row r="45" spans="2:13" ht="15.75" hidden="1" x14ac:dyDescent="0.25">
      <c r="B45" s="291" t="s">
        <v>1664</v>
      </c>
    </row>
    <row r="46" spans="2:13" hidden="1" x14ac:dyDescent="0.25">
      <c r="B46" s="330" t="s">
        <v>1382</v>
      </c>
      <c r="C46" s="361"/>
      <c r="D46" s="361"/>
      <c r="E46" s="361"/>
      <c r="F46" s="361"/>
      <c r="G46" s="361"/>
      <c r="H46" s="361"/>
      <c r="I46" s="361"/>
      <c r="J46" s="361"/>
      <c r="K46" s="361"/>
      <c r="L46" s="361"/>
      <c r="M46" s="361"/>
    </row>
    <row r="47" spans="2:13" hidden="1" x14ac:dyDescent="0.25">
      <c r="B47" s="225"/>
      <c r="C47" s="225"/>
      <c r="D47" s="225"/>
      <c r="E47" s="225"/>
      <c r="F47" s="225"/>
      <c r="G47" s="225"/>
      <c r="H47" s="225"/>
      <c r="I47" s="225"/>
      <c r="J47" s="225"/>
      <c r="K47" s="225"/>
      <c r="L47" s="225"/>
      <c r="M47" s="225"/>
    </row>
    <row r="48" spans="2:13" ht="45" hidden="1" x14ac:dyDescent="0.25">
      <c r="B48" s="225"/>
      <c r="C48" s="295" t="s">
        <v>1547</v>
      </c>
      <c r="D48" s="295" t="s">
        <v>1548</v>
      </c>
      <c r="E48" s="295" t="s">
        <v>1549</v>
      </c>
      <c r="F48" s="295" t="s">
        <v>1550</v>
      </c>
      <c r="G48" s="295" t="s">
        <v>1551</v>
      </c>
      <c r="H48" s="295" t="s">
        <v>1552</v>
      </c>
      <c r="I48" s="295" t="s">
        <v>1553</v>
      </c>
      <c r="J48" s="295"/>
      <c r="K48" s="295" t="s">
        <v>1554</v>
      </c>
      <c r="L48" s="295" t="s">
        <v>358</v>
      </c>
      <c r="M48" s="296" t="s">
        <v>360</v>
      </c>
    </row>
    <row r="49" spans="2:13" hidden="1" x14ac:dyDescent="0.25">
      <c r="B49" s="231" t="s">
        <v>1650</v>
      </c>
      <c r="M49" s="263"/>
    </row>
    <row r="50" spans="2:13" hidden="1" x14ac:dyDescent="0.25">
      <c r="B50" s="231" t="s">
        <v>1651</v>
      </c>
      <c r="C50" s="362"/>
      <c r="D50" s="362"/>
      <c r="E50" s="362"/>
      <c r="F50" s="362"/>
      <c r="G50" s="362"/>
      <c r="H50" s="362"/>
      <c r="I50" s="362"/>
      <c r="J50" s="362"/>
      <c r="K50" s="362"/>
      <c r="L50" s="362"/>
      <c r="M50" s="362"/>
    </row>
    <row r="51" spans="2:13" ht="30" hidden="1" x14ac:dyDescent="0.25">
      <c r="B51" s="348" t="s">
        <v>1652</v>
      </c>
      <c r="C51" s="362"/>
      <c r="D51" s="362"/>
      <c r="E51" s="362"/>
      <c r="F51" s="362"/>
      <c r="G51" s="362"/>
      <c r="H51" s="362"/>
      <c r="I51" s="362"/>
      <c r="J51" s="362"/>
      <c r="K51" s="362"/>
      <c r="L51" s="362"/>
      <c r="M51" s="362"/>
    </row>
    <row r="52" spans="2:13" hidden="1" x14ac:dyDescent="0.25">
      <c r="B52" s="377" t="s">
        <v>1653</v>
      </c>
      <c r="C52" s="362"/>
      <c r="D52" s="362"/>
      <c r="E52" s="362"/>
      <c r="F52" s="362"/>
      <c r="G52" s="362"/>
      <c r="H52" s="362"/>
      <c r="I52" s="362"/>
      <c r="J52" s="362"/>
      <c r="K52" s="362"/>
      <c r="L52" s="362"/>
      <c r="M52" s="362"/>
    </row>
    <row r="53" spans="2:13" hidden="1" x14ac:dyDescent="0.25">
      <c r="B53" s="377" t="s">
        <v>1654</v>
      </c>
      <c r="C53" s="362"/>
      <c r="D53" s="362"/>
      <c r="E53" s="362"/>
      <c r="F53" s="362"/>
      <c r="G53" s="362"/>
      <c r="H53" s="362"/>
      <c r="I53" s="362"/>
      <c r="J53" s="362"/>
      <c r="K53" s="362"/>
      <c r="L53" s="362"/>
      <c r="M53" s="362"/>
    </row>
    <row r="54" spans="2:13" hidden="1" x14ac:dyDescent="0.25">
      <c r="B54" s="378" t="s">
        <v>1655</v>
      </c>
      <c r="C54" s="362"/>
      <c r="D54" s="362"/>
      <c r="E54" s="362"/>
      <c r="F54" s="362"/>
      <c r="G54" s="362"/>
      <c r="H54" s="362"/>
      <c r="I54" s="362"/>
      <c r="J54" s="362"/>
      <c r="K54" s="362"/>
      <c r="L54" s="362"/>
      <c r="M54" s="362"/>
    </row>
    <row r="55" spans="2:13" hidden="1" x14ac:dyDescent="0.25">
      <c r="B55" s="378" t="s">
        <v>1656</v>
      </c>
      <c r="C55" s="362"/>
      <c r="D55" s="362"/>
      <c r="E55" s="362"/>
      <c r="F55" s="362"/>
      <c r="G55" s="362"/>
      <c r="H55" s="362"/>
      <c r="I55" s="362"/>
      <c r="J55" s="362"/>
      <c r="K55" s="362"/>
      <c r="L55" s="362"/>
      <c r="M55" s="362"/>
    </row>
    <row r="56" spans="2:13" hidden="1" x14ac:dyDescent="0.25">
      <c r="B56" s="231" t="s">
        <v>1657</v>
      </c>
      <c r="C56" s="362"/>
      <c r="D56" s="362"/>
      <c r="E56" s="362"/>
      <c r="F56" s="362"/>
      <c r="G56" s="362"/>
      <c r="H56" s="362"/>
      <c r="I56" s="362"/>
      <c r="J56" s="362"/>
      <c r="K56" s="362"/>
      <c r="L56" s="362"/>
      <c r="M56" s="362"/>
    </row>
    <row r="57" spans="2:13" hidden="1" x14ac:dyDescent="0.25">
      <c r="B57" s="19" t="s">
        <v>1662</v>
      </c>
      <c r="C57" s="380"/>
      <c r="D57" s="380"/>
      <c r="E57" s="380"/>
      <c r="F57" s="380"/>
      <c r="G57" s="380"/>
      <c r="H57" s="380"/>
      <c r="I57" s="380"/>
      <c r="J57" s="380"/>
      <c r="K57" s="380"/>
      <c r="L57" s="380"/>
      <c r="M57" s="380"/>
    </row>
    <row r="58" spans="2:13" hidden="1" x14ac:dyDescent="0.25">
      <c r="B58" s="19" t="s">
        <v>1663</v>
      </c>
      <c r="C58" s="362"/>
      <c r="D58" s="362"/>
      <c r="E58" s="362"/>
      <c r="F58" s="362"/>
      <c r="G58" s="362"/>
      <c r="H58" s="362"/>
      <c r="I58" s="362"/>
      <c r="J58" s="362"/>
      <c r="K58" s="362"/>
      <c r="L58" s="362"/>
      <c r="M58" s="362"/>
    </row>
    <row r="59" spans="2:13" hidden="1" x14ac:dyDescent="0.25">
      <c r="B59" s="19" t="s">
        <v>358</v>
      </c>
      <c r="C59" s="362"/>
      <c r="D59" s="362"/>
      <c r="E59" s="362"/>
      <c r="F59" s="362"/>
      <c r="G59" s="362"/>
      <c r="H59" s="362"/>
      <c r="I59" s="362"/>
      <c r="J59" s="362"/>
      <c r="K59" s="362"/>
      <c r="L59" s="362"/>
      <c r="M59" s="362"/>
    </row>
    <row r="60" spans="2:13" hidden="1" x14ac:dyDescent="0.25">
      <c r="B60" s="353" t="s">
        <v>360</v>
      </c>
      <c r="C60" s="310"/>
      <c r="D60" s="310"/>
      <c r="E60" s="310"/>
      <c r="F60" s="310"/>
      <c r="G60" s="310"/>
      <c r="H60" s="310"/>
      <c r="I60" s="310"/>
      <c r="J60" s="310"/>
      <c r="K60" s="310"/>
      <c r="L60" s="310"/>
      <c r="M60" s="310"/>
    </row>
    <row r="61" spans="2:13" hidden="1" x14ac:dyDescent="0.25"/>
    <row r="62" spans="2:13" hidden="1" x14ac:dyDescent="0.25"/>
    <row r="63" spans="2:13" hidden="1" x14ac:dyDescent="0.25"/>
    <row r="64" spans="2:13" hidden="1" x14ac:dyDescent="0.25"/>
    <row r="65" spans="2:16" ht="15.75" x14ac:dyDescent="0.25">
      <c r="B65" s="291" t="s">
        <v>1665</v>
      </c>
    </row>
    <row r="66" spans="2:16" x14ac:dyDescent="0.25">
      <c r="B66" s="330" t="s">
        <v>1666</v>
      </c>
      <c r="C66" s="330"/>
      <c r="D66" s="361"/>
      <c r="E66" s="361"/>
      <c r="F66" s="361"/>
      <c r="G66" s="330"/>
      <c r="H66" s="361"/>
      <c r="I66" s="361"/>
      <c r="J66" s="361"/>
      <c r="K66" s="361"/>
      <c r="L66" s="361"/>
      <c r="M66" s="361"/>
      <c r="N66" s="361"/>
      <c r="O66" s="361"/>
      <c r="P66" s="361"/>
    </row>
    <row r="67" spans="2:16" x14ac:dyDescent="0.25">
      <c r="B67" s="225"/>
      <c r="C67" s="225"/>
      <c r="D67" s="225"/>
      <c r="E67" s="225"/>
      <c r="F67" s="225"/>
      <c r="G67" s="225"/>
      <c r="H67" s="225"/>
      <c r="I67" s="225"/>
      <c r="J67" s="225"/>
      <c r="K67" s="225"/>
      <c r="L67" s="225"/>
      <c r="M67" s="225"/>
      <c r="N67" s="225"/>
    </row>
    <row r="68" spans="2:16" x14ac:dyDescent="0.25">
      <c r="B68" s="225"/>
      <c r="C68" s="334" t="s">
        <v>1566</v>
      </c>
      <c r="D68" s="334" t="s">
        <v>1567</v>
      </c>
      <c r="E68" s="334" t="s">
        <v>1568</v>
      </c>
      <c r="F68" s="334" t="s">
        <v>1644</v>
      </c>
      <c r="G68" s="334" t="s">
        <v>1570</v>
      </c>
      <c r="H68" s="334" t="s">
        <v>1571</v>
      </c>
      <c r="I68" s="334" t="s">
        <v>1572</v>
      </c>
      <c r="J68" s="334" t="s">
        <v>1573</v>
      </c>
      <c r="K68" s="334" t="s">
        <v>1574</v>
      </c>
      <c r="L68" s="334" t="s">
        <v>1575</v>
      </c>
      <c r="M68" s="334" t="s">
        <v>1576</v>
      </c>
      <c r="N68" s="334" t="s">
        <v>876</v>
      </c>
      <c r="O68" s="372" t="s">
        <v>1577</v>
      </c>
      <c r="P68" s="381" t="s">
        <v>360</v>
      </c>
    </row>
    <row r="69" spans="2:16" x14ac:dyDescent="0.25">
      <c r="B69" s="348" t="s">
        <v>1667</v>
      </c>
      <c r="C69" s="382">
        <v>0</v>
      </c>
      <c r="D69" s="382">
        <v>0</v>
      </c>
      <c r="E69" s="382">
        <v>0</v>
      </c>
      <c r="F69" s="382">
        <v>0</v>
      </c>
      <c r="G69" s="382">
        <v>0</v>
      </c>
      <c r="H69" s="382">
        <v>0</v>
      </c>
      <c r="I69" s="382">
        <v>0</v>
      </c>
      <c r="J69" s="382">
        <v>0</v>
      </c>
      <c r="K69" s="382">
        <v>0</v>
      </c>
      <c r="L69" s="382">
        <v>0</v>
      </c>
      <c r="M69" s="382">
        <v>0</v>
      </c>
      <c r="N69" s="382">
        <v>0</v>
      </c>
      <c r="O69" s="229">
        <v>0</v>
      </c>
      <c r="P69" s="229">
        <v>0</v>
      </c>
    </row>
    <row r="70" spans="2:16" x14ac:dyDescent="0.25">
      <c r="B70" s="231" t="s">
        <v>1668</v>
      </c>
      <c r="C70" s="382">
        <v>0</v>
      </c>
      <c r="D70" s="382">
        <v>0</v>
      </c>
      <c r="E70" s="382">
        <v>0</v>
      </c>
      <c r="F70" s="382">
        <v>0</v>
      </c>
      <c r="G70" s="382">
        <v>0</v>
      </c>
      <c r="H70" s="382">
        <v>0</v>
      </c>
      <c r="I70" s="382">
        <v>0</v>
      </c>
      <c r="J70" s="382">
        <v>0</v>
      </c>
      <c r="K70" s="382">
        <v>0</v>
      </c>
      <c r="L70" s="382">
        <v>0</v>
      </c>
      <c r="M70" s="382">
        <v>0</v>
      </c>
      <c r="N70" s="382">
        <v>0</v>
      </c>
      <c r="O70" s="229">
        <v>0</v>
      </c>
      <c r="P70" s="229">
        <v>0</v>
      </c>
    </row>
    <row r="71" spans="2:16" x14ac:dyDescent="0.25">
      <c r="B71" s="348" t="s">
        <v>1669</v>
      </c>
      <c r="C71" s="382">
        <v>0</v>
      </c>
      <c r="D71" s="382">
        <v>0</v>
      </c>
      <c r="E71" s="382">
        <v>0</v>
      </c>
      <c r="F71" s="382">
        <v>0</v>
      </c>
      <c r="G71" s="382">
        <v>0</v>
      </c>
      <c r="H71" s="382">
        <v>0</v>
      </c>
      <c r="I71" s="382">
        <v>0</v>
      </c>
      <c r="J71" s="382">
        <v>0</v>
      </c>
      <c r="K71" s="382">
        <v>0</v>
      </c>
      <c r="L71" s="382">
        <v>0</v>
      </c>
      <c r="M71" s="382">
        <v>0</v>
      </c>
      <c r="N71" s="382">
        <v>0</v>
      </c>
      <c r="O71" s="229">
        <v>0</v>
      </c>
      <c r="P71" s="229">
        <v>0</v>
      </c>
    </row>
    <row r="72" spans="2:16" x14ac:dyDescent="0.25">
      <c r="B72" s="231" t="s">
        <v>1670</v>
      </c>
      <c r="C72" s="382">
        <v>1.7989154119092E-3</v>
      </c>
      <c r="D72" s="382">
        <v>0</v>
      </c>
      <c r="E72" s="382">
        <v>0</v>
      </c>
      <c r="F72" s="382">
        <v>0</v>
      </c>
      <c r="G72" s="382">
        <v>0</v>
      </c>
      <c r="H72" s="382">
        <v>0</v>
      </c>
      <c r="I72" s="382">
        <v>0</v>
      </c>
      <c r="J72" s="382">
        <v>0</v>
      </c>
      <c r="K72" s="382">
        <v>3.69536238229541E-3</v>
      </c>
      <c r="L72" s="382">
        <v>0</v>
      </c>
      <c r="M72" s="382">
        <v>0</v>
      </c>
      <c r="N72" s="382">
        <v>0</v>
      </c>
      <c r="O72" s="229">
        <v>0</v>
      </c>
      <c r="P72" s="229">
        <v>5.4942777942046097E-3</v>
      </c>
    </row>
    <row r="73" spans="2:16" x14ac:dyDescent="0.25">
      <c r="B73" s="231" t="s">
        <v>1671</v>
      </c>
      <c r="C73" s="382">
        <v>0</v>
      </c>
      <c r="D73" s="382">
        <v>0</v>
      </c>
      <c r="E73" s="382">
        <v>0</v>
      </c>
      <c r="F73" s="382">
        <v>0</v>
      </c>
      <c r="G73" s="382">
        <v>0</v>
      </c>
      <c r="H73" s="382">
        <v>0</v>
      </c>
      <c r="I73" s="382">
        <v>0</v>
      </c>
      <c r="J73" s="382">
        <v>0</v>
      </c>
      <c r="K73" s="382">
        <v>0</v>
      </c>
      <c r="L73" s="382">
        <v>0</v>
      </c>
      <c r="M73" s="382">
        <v>0</v>
      </c>
      <c r="N73" s="382">
        <v>0</v>
      </c>
      <c r="O73" s="229">
        <v>0</v>
      </c>
      <c r="P73" s="229">
        <v>0</v>
      </c>
    </row>
    <row r="74" spans="2:16" x14ac:dyDescent="0.25">
      <c r="B74" s="231" t="s">
        <v>1672</v>
      </c>
      <c r="C74" s="382">
        <v>0</v>
      </c>
      <c r="D74" s="382">
        <v>0</v>
      </c>
      <c r="E74" s="382">
        <v>0</v>
      </c>
      <c r="F74" s="382">
        <v>0</v>
      </c>
      <c r="G74" s="382">
        <v>0</v>
      </c>
      <c r="H74" s="382">
        <v>0</v>
      </c>
      <c r="I74" s="382">
        <v>0</v>
      </c>
      <c r="J74" s="382">
        <v>0</v>
      </c>
      <c r="K74" s="382">
        <v>0</v>
      </c>
      <c r="L74" s="382">
        <v>0</v>
      </c>
      <c r="M74" s="382">
        <v>0</v>
      </c>
      <c r="N74" s="382">
        <v>0</v>
      </c>
      <c r="O74" s="229">
        <v>0</v>
      </c>
      <c r="P74" s="229">
        <v>0</v>
      </c>
    </row>
    <row r="75" spans="2:16" x14ac:dyDescent="0.25">
      <c r="B75" s="231" t="s">
        <v>1673</v>
      </c>
      <c r="C75" s="382">
        <v>0</v>
      </c>
      <c r="D75" s="382">
        <v>0</v>
      </c>
      <c r="E75" s="382">
        <v>0</v>
      </c>
      <c r="F75" s="382">
        <v>0</v>
      </c>
      <c r="G75" s="382">
        <v>0</v>
      </c>
      <c r="H75" s="382">
        <v>0</v>
      </c>
      <c r="I75" s="382">
        <v>0</v>
      </c>
      <c r="J75" s="382">
        <v>0</v>
      </c>
      <c r="K75" s="382">
        <v>0</v>
      </c>
      <c r="L75" s="382">
        <v>0</v>
      </c>
      <c r="M75" s="382">
        <v>0</v>
      </c>
      <c r="N75" s="382">
        <v>0</v>
      </c>
      <c r="O75" s="229">
        <v>0</v>
      </c>
      <c r="P75" s="229">
        <v>0</v>
      </c>
    </row>
    <row r="76" spans="2:16" x14ac:dyDescent="0.25">
      <c r="B76" s="231" t="s">
        <v>1657</v>
      </c>
      <c r="C76" s="229">
        <v>2.4478954252439205</v>
      </c>
      <c r="D76" s="229">
        <v>3.8162732320499999E-2</v>
      </c>
      <c r="E76" s="229">
        <v>0.60489569080049599</v>
      </c>
      <c r="F76" s="229">
        <v>0.28167092158539997</v>
      </c>
      <c r="G76" s="229">
        <v>4.1585480674999398E-2</v>
      </c>
      <c r="H76" s="229">
        <v>2.5548207986524503</v>
      </c>
      <c r="I76" s="229">
        <v>0.81270514822529993</v>
      </c>
      <c r="J76" s="229">
        <v>0</v>
      </c>
      <c r="K76" s="229">
        <v>1.4187572240574144</v>
      </c>
      <c r="L76" s="229">
        <v>0</v>
      </c>
      <c r="M76" s="229">
        <v>0.76626785094229999</v>
      </c>
      <c r="N76" s="229">
        <v>0</v>
      </c>
      <c r="O76" s="229">
        <v>0.76159221437513802</v>
      </c>
      <c r="P76" s="229">
        <v>9.7283534868779196</v>
      </c>
    </row>
    <row r="77" spans="2:16" x14ac:dyDescent="0.25">
      <c r="B77" s="353" t="s">
        <v>360</v>
      </c>
      <c r="C77" s="370">
        <v>2.4496943406558298</v>
      </c>
      <c r="D77" s="370">
        <v>3.8162732320499999E-2</v>
      </c>
      <c r="E77" s="370">
        <v>0.60489569080049599</v>
      </c>
      <c r="F77" s="370">
        <v>0.28167092158539997</v>
      </c>
      <c r="G77" s="370">
        <v>4.1585480674999398E-2</v>
      </c>
      <c r="H77" s="370">
        <v>2.5548207986524503</v>
      </c>
      <c r="I77" s="370">
        <v>0.81270514822529993</v>
      </c>
      <c r="J77" s="370">
        <v>0</v>
      </c>
      <c r="K77" s="370">
        <v>1.42245258643971</v>
      </c>
      <c r="L77" s="370">
        <v>0</v>
      </c>
      <c r="M77" s="370">
        <v>0.76626785094229999</v>
      </c>
      <c r="N77" s="370">
        <v>0</v>
      </c>
      <c r="O77" s="370">
        <v>0.76159221437513802</v>
      </c>
      <c r="P77" s="370">
        <v>9.7338477646721238</v>
      </c>
    </row>
    <row r="78" spans="2:16" x14ac:dyDescent="0.25">
      <c r="B78" s="171"/>
      <c r="C78" s="383"/>
      <c r="D78" s="383"/>
      <c r="E78" s="383"/>
      <c r="F78" s="383"/>
      <c r="G78" s="383"/>
      <c r="H78" s="383"/>
      <c r="I78" s="383"/>
      <c r="J78" s="383"/>
      <c r="K78" s="383"/>
      <c r="L78" s="383"/>
      <c r="M78" s="383"/>
      <c r="N78" s="383"/>
      <c r="O78" s="383"/>
      <c r="P78" s="383"/>
    </row>
    <row r="79" spans="2:16" x14ac:dyDescent="0.25">
      <c r="B79" s="171"/>
      <c r="C79" s="383"/>
      <c r="D79" s="383"/>
      <c r="E79" s="383"/>
      <c r="F79" s="383"/>
      <c r="G79" s="383"/>
      <c r="H79" s="383"/>
      <c r="I79" s="383"/>
      <c r="J79" s="383"/>
      <c r="K79" s="383"/>
      <c r="L79" s="383"/>
      <c r="M79" s="383"/>
      <c r="N79" s="383"/>
      <c r="O79" s="383"/>
      <c r="P79" s="383"/>
    </row>
    <row r="80" spans="2:16" ht="15.75" x14ac:dyDescent="0.25">
      <c r="B80" s="291" t="s">
        <v>1674</v>
      </c>
    </row>
    <row r="81" spans="2:16" x14ac:dyDescent="0.25">
      <c r="B81" s="330" t="s">
        <v>1675</v>
      </c>
      <c r="C81" s="330"/>
      <c r="D81" s="361"/>
      <c r="E81" s="361"/>
      <c r="F81" s="361"/>
      <c r="G81" s="330"/>
      <c r="H81" s="361"/>
      <c r="I81" s="361"/>
      <c r="J81" s="361"/>
      <c r="K81" s="361"/>
      <c r="L81" s="361"/>
      <c r="M81" s="361"/>
      <c r="N81" s="361"/>
      <c r="O81" s="361"/>
      <c r="P81" s="361"/>
    </row>
    <row r="82" spans="2:16" x14ac:dyDescent="0.25">
      <c r="B82" s="225"/>
      <c r="C82" s="225"/>
      <c r="D82" s="225"/>
      <c r="E82" s="225"/>
      <c r="F82" s="225"/>
      <c r="G82" s="225"/>
      <c r="H82" s="225"/>
      <c r="I82" s="225"/>
      <c r="J82" s="225"/>
      <c r="K82" s="225"/>
      <c r="L82" s="225"/>
      <c r="M82" s="225"/>
      <c r="N82" s="225"/>
    </row>
    <row r="83" spans="2:16" x14ac:dyDescent="0.25">
      <c r="B83" s="225"/>
      <c r="C83" s="334" t="s">
        <v>1566</v>
      </c>
      <c r="D83" s="334" t="s">
        <v>1567</v>
      </c>
      <c r="E83" s="334" t="s">
        <v>1568</v>
      </c>
      <c r="F83" s="334" t="s">
        <v>1644</v>
      </c>
      <c r="G83" s="334" t="s">
        <v>1570</v>
      </c>
      <c r="H83" s="334" t="s">
        <v>1571</v>
      </c>
      <c r="I83" s="334" t="s">
        <v>1572</v>
      </c>
      <c r="J83" s="334" t="s">
        <v>1573</v>
      </c>
      <c r="K83" s="334" t="s">
        <v>1574</v>
      </c>
      <c r="L83" s="334" t="s">
        <v>1575</v>
      </c>
      <c r="M83" s="334" t="s">
        <v>1576</v>
      </c>
      <c r="N83" s="334" t="s">
        <v>876</v>
      </c>
      <c r="O83" s="372" t="s">
        <v>1577</v>
      </c>
      <c r="P83" s="381" t="s">
        <v>360</v>
      </c>
    </row>
    <row r="84" spans="2:16" x14ac:dyDescent="0.25">
      <c r="B84" s="19" t="s">
        <v>1676</v>
      </c>
      <c r="C84" s="382">
        <v>2.1393980293808602E-2</v>
      </c>
      <c r="D84" s="382">
        <v>0</v>
      </c>
      <c r="E84" s="382">
        <v>0</v>
      </c>
      <c r="F84" s="382">
        <v>0</v>
      </c>
      <c r="G84" s="382">
        <v>0</v>
      </c>
      <c r="H84" s="382">
        <v>0</v>
      </c>
      <c r="I84" s="382">
        <v>0</v>
      </c>
      <c r="J84" s="382">
        <v>0</v>
      </c>
      <c r="K84" s="382">
        <v>0</v>
      </c>
      <c r="L84" s="382">
        <v>0</v>
      </c>
      <c r="M84" s="382">
        <v>0</v>
      </c>
      <c r="N84" s="382">
        <v>0</v>
      </c>
      <c r="O84" s="229">
        <v>0</v>
      </c>
      <c r="P84" s="229">
        <v>2.1393980293808602E-2</v>
      </c>
    </row>
    <row r="85" spans="2:16" x14ac:dyDescent="0.25">
      <c r="B85" s="384" t="s">
        <v>1677</v>
      </c>
      <c r="C85" s="382">
        <v>6.6385714999999998E-2</v>
      </c>
      <c r="D85" s="382">
        <v>0</v>
      </c>
      <c r="E85" s="382">
        <v>0.14596263367439999</v>
      </c>
      <c r="F85" s="382">
        <v>0.11586543887999999</v>
      </c>
      <c r="G85" s="382">
        <v>0</v>
      </c>
      <c r="H85" s="382">
        <v>0.34149534733260001</v>
      </c>
      <c r="I85" s="382">
        <v>0</v>
      </c>
      <c r="J85" s="382">
        <v>0</v>
      </c>
      <c r="K85" s="382">
        <v>0</v>
      </c>
      <c r="L85" s="382">
        <v>0</v>
      </c>
      <c r="M85" s="382">
        <v>0</v>
      </c>
      <c r="N85" s="382">
        <v>0</v>
      </c>
      <c r="O85" s="229">
        <v>9.6878674999999997E-2</v>
      </c>
      <c r="P85" s="229">
        <v>0.76658780988700004</v>
      </c>
    </row>
    <row r="86" spans="2:16" x14ac:dyDescent="0.25">
      <c r="B86" s="384" t="s">
        <v>1678</v>
      </c>
      <c r="C86" s="382">
        <v>7.7852338500000007E-2</v>
      </c>
      <c r="D86" s="382">
        <v>0</v>
      </c>
      <c r="E86" s="382">
        <v>0.11879549</v>
      </c>
      <c r="F86" s="382">
        <v>0.16580548270539999</v>
      </c>
      <c r="G86" s="382">
        <v>0</v>
      </c>
      <c r="H86" s="382">
        <v>0</v>
      </c>
      <c r="I86" s="382">
        <v>0</v>
      </c>
      <c r="J86" s="382">
        <v>0</v>
      </c>
      <c r="K86" s="382">
        <v>0</v>
      </c>
      <c r="L86" s="382">
        <v>0</v>
      </c>
      <c r="M86" s="382">
        <v>0</v>
      </c>
      <c r="N86" s="382">
        <v>0</v>
      </c>
      <c r="O86" s="229">
        <v>0</v>
      </c>
      <c r="P86" s="229">
        <v>0.36245331120540003</v>
      </c>
    </row>
    <row r="87" spans="2:16" x14ac:dyDescent="0.25">
      <c r="B87" s="384" t="s">
        <v>1679</v>
      </c>
      <c r="C87" s="382">
        <v>0.83368882150059997</v>
      </c>
      <c r="D87" s="382">
        <v>0</v>
      </c>
      <c r="E87" s="382">
        <v>0</v>
      </c>
      <c r="F87" s="382">
        <v>0</v>
      </c>
      <c r="G87" s="382">
        <v>0</v>
      </c>
      <c r="H87" s="382">
        <v>0</v>
      </c>
      <c r="I87" s="382">
        <v>0</v>
      </c>
      <c r="J87" s="382">
        <v>0</v>
      </c>
      <c r="K87" s="382">
        <v>0.60403711562020002</v>
      </c>
      <c r="L87" s="382">
        <v>0</v>
      </c>
      <c r="M87" s="382">
        <v>0</v>
      </c>
      <c r="N87" s="382">
        <v>0</v>
      </c>
      <c r="O87" s="229">
        <v>0</v>
      </c>
      <c r="P87" s="229">
        <v>1.4377259371208</v>
      </c>
    </row>
    <row r="88" spans="2:16" x14ac:dyDescent="0.25">
      <c r="B88" s="384" t="s">
        <v>1680</v>
      </c>
      <c r="C88" s="382">
        <v>0.62254617432009696</v>
      </c>
      <c r="D88" s="382">
        <v>0</v>
      </c>
      <c r="E88" s="382">
        <v>0.14498443451280002</v>
      </c>
      <c r="F88" s="382">
        <v>0</v>
      </c>
      <c r="G88" s="382">
        <v>4.1585480674999398E-2</v>
      </c>
      <c r="H88" s="382">
        <v>1.4664594478332802</v>
      </c>
      <c r="I88" s="382">
        <v>5.2067704162800002E-2</v>
      </c>
      <c r="J88" s="382">
        <v>0</v>
      </c>
      <c r="K88" s="382">
        <v>0.1765532717096</v>
      </c>
      <c r="L88" s="382">
        <v>0</v>
      </c>
      <c r="M88" s="382">
        <v>0</v>
      </c>
      <c r="N88" s="382">
        <v>0</v>
      </c>
      <c r="O88" s="229">
        <v>0.262991463310916</v>
      </c>
      <c r="P88" s="229">
        <v>2.7671879765244927</v>
      </c>
    </row>
    <row r="89" spans="2:16" x14ac:dyDescent="0.25">
      <c r="B89" s="384" t="s">
        <v>1681</v>
      </c>
      <c r="C89" s="382">
        <v>0.82782731104132701</v>
      </c>
      <c r="D89" s="382">
        <v>3.8162732320499999E-2</v>
      </c>
      <c r="E89" s="382">
        <v>0.195153132613296</v>
      </c>
      <c r="F89" s="382">
        <v>0</v>
      </c>
      <c r="G89" s="382">
        <v>0</v>
      </c>
      <c r="H89" s="382">
        <v>0.74686600348656906</v>
      </c>
      <c r="I89" s="382">
        <v>0.7606374440625</v>
      </c>
      <c r="J89" s="382">
        <v>0</v>
      </c>
      <c r="K89" s="382">
        <v>0.64186219910991504</v>
      </c>
      <c r="L89" s="382">
        <v>0</v>
      </c>
      <c r="M89" s="382">
        <v>0.76626785094229999</v>
      </c>
      <c r="N89" s="382">
        <v>0</v>
      </c>
      <c r="O89" s="229">
        <v>0.401722076064223</v>
      </c>
      <c r="P89" s="229">
        <v>4.37849874964063</v>
      </c>
    </row>
    <row r="90" spans="2:16" x14ac:dyDescent="0.25">
      <c r="B90" s="353" t="s">
        <v>360</v>
      </c>
      <c r="C90" s="370">
        <v>2.4496943406558325</v>
      </c>
      <c r="D90" s="370">
        <v>3.8162732320499999E-2</v>
      </c>
      <c r="E90" s="370">
        <v>0.60489569080049599</v>
      </c>
      <c r="F90" s="370">
        <v>0.28167092158539997</v>
      </c>
      <c r="G90" s="370">
        <v>4.1585480674999398E-2</v>
      </c>
      <c r="H90" s="370">
        <v>2.5548207986524494</v>
      </c>
      <c r="I90" s="370">
        <v>0.81270514822530004</v>
      </c>
      <c r="J90" s="370">
        <v>0</v>
      </c>
      <c r="K90" s="370">
        <v>1.4224525864397151</v>
      </c>
      <c r="L90" s="370">
        <v>0</v>
      </c>
      <c r="M90" s="370">
        <v>0.76626785094229999</v>
      </c>
      <c r="N90" s="370">
        <v>0</v>
      </c>
      <c r="O90" s="370">
        <v>0.76159221437513902</v>
      </c>
      <c r="P90" s="370">
        <v>9.7338477646721309</v>
      </c>
    </row>
    <row r="91" spans="2:16" x14ac:dyDescent="0.25">
      <c r="B91" s="287"/>
    </row>
    <row r="93" spans="2:16" ht="15.75" x14ac:dyDescent="0.25">
      <c r="B93" s="291" t="s">
        <v>1682</v>
      </c>
    </row>
    <row r="94" spans="2:16" x14ac:dyDescent="0.25">
      <c r="B94" s="330" t="s">
        <v>1683</v>
      </c>
      <c r="C94" s="330"/>
      <c r="D94" s="361"/>
      <c r="E94" s="361"/>
      <c r="F94" s="361"/>
      <c r="G94" s="330"/>
      <c r="H94" s="361"/>
      <c r="I94" s="361"/>
      <c r="J94" s="361"/>
      <c r="K94" s="361"/>
      <c r="L94" s="361"/>
      <c r="M94" s="361"/>
      <c r="N94" s="361"/>
      <c r="O94" s="361"/>
      <c r="P94" s="361"/>
    </row>
    <row r="95" spans="2:16" x14ac:dyDescent="0.25">
      <c r="B95" s="225"/>
      <c r="C95" s="225"/>
      <c r="D95" s="225"/>
      <c r="E95" s="225"/>
      <c r="F95" s="225"/>
      <c r="G95" s="225"/>
      <c r="H95" s="225"/>
      <c r="I95" s="225"/>
      <c r="J95" s="225"/>
      <c r="K95" s="225"/>
      <c r="L95" s="225"/>
      <c r="M95" s="225"/>
      <c r="N95" s="225"/>
    </row>
    <row r="96" spans="2:16" x14ac:dyDescent="0.25">
      <c r="B96" s="225"/>
      <c r="C96" s="334" t="s">
        <v>1566</v>
      </c>
      <c r="D96" s="334" t="s">
        <v>1567</v>
      </c>
      <c r="E96" s="334" t="s">
        <v>1568</v>
      </c>
      <c r="F96" s="334" t="s">
        <v>1644</v>
      </c>
      <c r="G96" s="334" t="s">
        <v>1570</v>
      </c>
      <c r="H96" s="334" t="s">
        <v>1571</v>
      </c>
      <c r="I96" s="334" t="s">
        <v>1572</v>
      </c>
      <c r="J96" s="334" t="s">
        <v>1573</v>
      </c>
      <c r="K96" s="334" t="s">
        <v>1574</v>
      </c>
      <c r="L96" s="334" t="s">
        <v>1575</v>
      </c>
      <c r="M96" s="334" t="s">
        <v>1576</v>
      </c>
      <c r="N96" s="334" t="s">
        <v>876</v>
      </c>
      <c r="O96" s="372" t="s">
        <v>1577</v>
      </c>
      <c r="P96" s="381" t="s">
        <v>360</v>
      </c>
    </row>
    <row r="97" spans="2:16" x14ac:dyDescent="0.25">
      <c r="B97" s="19" t="s">
        <v>1684</v>
      </c>
      <c r="C97" s="382">
        <v>0.30722581201091098</v>
      </c>
      <c r="D97" s="382">
        <v>3.8162732320499999E-2</v>
      </c>
      <c r="E97" s="382">
        <v>0.20793936489583298</v>
      </c>
      <c r="F97" s="382">
        <v>0</v>
      </c>
      <c r="G97" s="382">
        <v>4.1585480674999398E-2</v>
      </c>
      <c r="H97" s="382">
        <v>1.17865121117449</v>
      </c>
      <c r="I97" s="382">
        <v>0</v>
      </c>
      <c r="J97" s="382">
        <v>0</v>
      </c>
      <c r="K97" s="382">
        <v>0.1765532717096</v>
      </c>
      <c r="L97" s="382">
        <v>0</v>
      </c>
      <c r="M97" s="382">
        <v>0</v>
      </c>
      <c r="N97" s="382">
        <v>0</v>
      </c>
      <c r="O97" s="229">
        <v>0.31610036192788199</v>
      </c>
      <c r="P97" s="229">
        <v>2.2662182347142155</v>
      </c>
    </row>
    <row r="98" spans="2:16" x14ac:dyDescent="0.25">
      <c r="B98" s="384" t="s">
        <v>1685</v>
      </c>
      <c r="C98" s="382">
        <v>0.52703341579388896</v>
      </c>
      <c r="D98" s="382">
        <v>0</v>
      </c>
      <c r="E98" s="382">
        <v>0.11879549</v>
      </c>
      <c r="F98" s="382">
        <v>0</v>
      </c>
      <c r="G98" s="382">
        <v>0</v>
      </c>
      <c r="H98" s="382">
        <v>0.109464438285466</v>
      </c>
      <c r="I98" s="382">
        <v>5.2067704162800002E-2</v>
      </c>
      <c r="J98" s="382">
        <v>0</v>
      </c>
      <c r="K98" s="382">
        <v>0.21150974726671098</v>
      </c>
      <c r="L98" s="382">
        <v>0</v>
      </c>
      <c r="M98" s="382">
        <v>0</v>
      </c>
      <c r="N98" s="382">
        <v>0</v>
      </c>
      <c r="O98" s="229">
        <v>0</v>
      </c>
      <c r="P98" s="229">
        <v>1.0188707955088661</v>
      </c>
    </row>
    <row r="99" spans="2:16" x14ac:dyDescent="0.25">
      <c r="B99" s="384" t="s">
        <v>1686</v>
      </c>
      <c r="C99" s="382">
        <v>0.658682066469232</v>
      </c>
      <c r="D99" s="382">
        <v>0</v>
      </c>
      <c r="E99" s="382">
        <v>0.13219820223026299</v>
      </c>
      <c r="F99" s="382">
        <v>0.11586543887999999</v>
      </c>
      <c r="G99" s="382">
        <v>0</v>
      </c>
      <c r="H99" s="382">
        <v>0.9578940494924999</v>
      </c>
      <c r="I99" s="382">
        <v>0.4137070390625</v>
      </c>
      <c r="J99" s="382">
        <v>0</v>
      </c>
      <c r="K99" s="382">
        <v>0.67273035646340407</v>
      </c>
      <c r="L99" s="382">
        <v>0</v>
      </c>
      <c r="M99" s="382">
        <v>0.76626785094229999</v>
      </c>
      <c r="N99" s="382">
        <v>0</v>
      </c>
      <c r="O99" s="229">
        <v>0.44549185244725603</v>
      </c>
      <c r="P99" s="229">
        <v>4.1628368559874556</v>
      </c>
    </row>
    <row r="100" spans="2:16" x14ac:dyDescent="0.25">
      <c r="B100" s="384" t="s">
        <v>1687</v>
      </c>
      <c r="C100" s="382">
        <v>0.95675304638180003</v>
      </c>
      <c r="D100" s="382">
        <v>0</v>
      </c>
      <c r="E100" s="382">
        <v>0.14596263367439999</v>
      </c>
      <c r="F100" s="382">
        <v>0.16580548270539999</v>
      </c>
      <c r="G100" s="382">
        <v>0</v>
      </c>
      <c r="H100" s="382">
        <v>0.30881109969999998</v>
      </c>
      <c r="I100" s="382">
        <v>0.346930405</v>
      </c>
      <c r="J100" s="382">
        <v>0</v>
      </c>
      <c r="K100" s="382">
        <v>0.36165921099999998</v>
      </c>
      <c r="L100" s="382">
        <v>0</v>
      </c>
      <c r="M100" s="382">
        <v>0</v>
      </c>
      <c r="N100" s="382">
        <v>0</v>
      </c>
      <c r="O100" s="229">
        <v>0</v>
      </c>
      <c r="P100" s="229">
        <v>2.2859218784616</v>
      </c>
    </row>
    <row r="101" spans="2:16" x14ac:dyDescent="0.25">
      <c r="B101" s="384" t="s">
        <v>1688</v>
      </c>
      <c r="C101" s="382">
        <v>0</v>
      </c>
      <c r="D101" s="382">
        <v>0</v>
      </c>
      <c r="E101" s="382">
        <v>0</v>
      </c>
      <c r="F101" s="382">
        <v>0</v>
      </c>
      <c r="G101" s="382">
        <v>0</v>
      </c>
      <c r="H101" s="382">
        <v>0</v>
      </c>
      <c r="I101" s="382">
        <v>0</v>
      </c>
      <c r="J101" s="382">
        <v>0</v>
      </c>
      <c r="K101" s="382">
        <v>0</v>
      </c>
      <c r="L101" s="382">
        <v>0</v>
      </c>
      <c r="M101" s="382">
        <v>0</v>
      </c>
      <c r="N101" s="382">
        <v>0</v>
      </c>
      <c r="O101" s="229">
        <v>0</v>
      </c>
      <c r="P101" s="229">
        <v>0</v>
      </c>
    </row>
    <row r="102" spans="2:16" x14ac:dyDescent="0.25">
      <c r="B102" s="353" t="s">
        <v>360</v>
      </c>
      <c r="C102" s="370">
        <v>2.449694340655832</v>
      </c>
      <c r="D102" s="370">
        <v>3.8162732320499999E-2</v>
      </c>
      <c r="E102" s="370">
        <v>0.60489569080049599</v>
      </c>
      <c r="F102" s="370">
        <v>0.28167092158539997</v>
      </c>
      <c r="G102" s="370">
        <v>4.1585480674999398E-2</v>
      </c>
      <c r="H102" s="370">
        <v>2.5548207986524556</v>
      </c>
      <c r="I102" s="370">
        <v>0.81270514822530004</v>
      </c>
      <c r="J102" s="370">
        <v>0</v>
      </c>
      <c r="K102" s="370">
        <v>1.4224525864397153</v>
      </c>
      <c r="L102" s="370">
        <v>0</v>
      </c>
      <c r="M102" s="370">
        <v>0.76626785094229999</v>
      </c>
      <c r="N102" s="370">
        <v>0</v>
      </c>
      <c r="O102" s="370">
        <v>0.76159221437513802</v>
      </c>
      <c r="P102" s="370">
        <v>9.733847764672138</v>
      </c>
    </row>
    <row r="104" spans="2:16" x14ac:dyDescent="0.25">
      <c r="P104" s="215" t="s">
        <v>1451</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1" t="s">
        <v>1689</v>
      </c>
    </row>
    <row r="6" spans="2:13" hidden="1" x14ac:dyDescent="0.25">
      <c r="B6" s="330" t="s">
        <v>1690</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1547</v>
      </c>
      <c r="D8" s="295" t="s">
        <v>1548</v>
      </c>
      <c r="E8" s="295" t="s">
        <v>1549</v>
      </c>
      <c r="F8" s="295" t="s">
        <v>1550</v>
      </c>
      <c r="G8" s="295" t="s">
        <v>1551</v>
      </c>
      <c r="H8" s="295" t="s">
        <v>1552</v>
      </c>
      <c r="I8" s="295" t="s">
        <v>1553</v>
      </c>
      <c r="J8" s="295"/>
      <c r="K8" s="295" t="s">
        <v>1554</v>
      </c>
      <c r="L8" s="295" t="s">
        <v>358</v>
      </c>
      <c r="M8" s="296" t="s">
        <v>360</v>
      </c>
    </row>
    <row r="9" spans="2:13" hidden="1" x14ac:dyDescent="0.25">
      <c r="B9" s="19" t="s">
        <v>1676</v>
      </c>
      <c r="C9" s="362"/>
      <c r="D9" s="362"/>
      <c r="E9" s="362"/>
      <c r="F9" s="362"/>
      <c r="G9" s="362"/>
      <c r="H9" s="362"/>
      <c r="I9" s="362"/>
      <c r="J9" s="362"/>
      <c r="K9" s="362"/>
      <c r="L9" s="362"/>
      <c r="M9" s="362"/>
    </row>
    <row r="10" spans="2:13" hidden="1" x14ac:dyDescent="0.25">
      <c r="B10" s="19" t="s">
        <v>1691</v>
      </c>
      <c r="C10" s="362"/>
      <c r="D10" s="362"/>
      <c r="E10" s="362"/>
      <c r="F10" s="362"/>
      <c r="G10" s="362"/>
      <c r="H10" s="362"/>
      <c r="I10" s="362"/>
      <c r="J10" s="362"/>
      <c r="K10" s="362"/>
      <c r="L10" s="362"/>
      <c r="M10" s="362"/>
    </row>
    <row r="11" spans="2:13" hidden="1" x14ac:dyDescent="0.25">
      <c r="B11" s="19" t="s">
        <v>1678</v>
      </c>
      <c r="C11" s="362"/>
      <c r="D11" s="362"/>
      <c r="E11" s="362"/>
      <c r="F11" s="362"/>
      <c r="G11" s="362"/>
      <c r="H11" s="362"/>
      <c r="I11" s="362"/>
      <c r="J11" s="362"/>
      <c r="K11" s="362"/>
      <c r="L11" s="362"/>
      <c r="M11" s="362"/>
    </row>
    <row r="12" spans="2:13" hidden="1" x14ac:dyDescent="0.25">
      <c r="B12" s="19" t="s">
        <v>1679</v>
      </c>
      <c r="C12" s="362"/>
      <c r="D12" s="362"/>
      <c r="E12" s="362"/>
      <c r="F12" s="362"/>
      <c r="G12" s="362"/>
      <c r="H12" s="362"/>
      <c r="I12" s="362"/>
      <c r="J12" s="362"/>
      <c r="K12" s="362"/>
      <c r="L12" s="362"/>
      <c r="M12" s="362"/>
    </row>
    <row r="13" spans="2:13" hidden="1" x14ac:dyDescent="0.25">
      <c r="B13" s="19" t="s">
        <v>1692</v>
      </c>
      <c r="C13" s="362"/>
      <c r="D13" s="362"/>
      <c r="E13" s="362"/>
      <c r="F13" s="362"/>
      <c r="G13" s="362"/>
      <c r="H13" s="362"/>
      <c r="I13" s="362"/>
      <c r="J13" s="362"/>
      <c r="K13" s="362"/>
      <c r="L13" s="362"/>
      <c r="M13" s="362"/>
    </row>
    <row r="14" spans="2:13" hidden="1" x14ac:dyDescent="0.25">
      <c r="B14" s="353" t="s">
        <v>360</v>
      </c>
      <c r="C14" s="310"/>
      <c r="D14" s="310"/>
      <c r="E14" s="310"/>
      <c r="F14" s="310"/>
      <c r="G14" s="310"/>
      <c r="H14" s="310"/>
      <c r="I14" s="310"/>
      <c r="J14" s="310"/>
      <c r="K14" s="310"/>
      <c r="L14" s="310"/>
      <c r="M14" s="310"/>
    </row>
    <row r="15" spans="2:13" hidden="1" x14ac:dyDescent="0.25">
      <c r="C15" s="263"/>
      <c r="D15" s="263"/>
      <c r="E15" s="263"/>
      <c r="F15" s="263"/>
      <c r="G15" s="263"/>
      <c r="H15" s="263"/>
      <c r="I15" s="263"/>
      <c r="J15" s="263"/>
      <c r="K15" s="263"/>
      <c r="L15" s="263"/>
      <c r="M15" s="263"/>
    </row>
    <row r="16" spans="2:13" hidden="1" x14ac:dyDescent="0.25">
      <c r="C16" s="263"/>
      <c r="D16" s="263"/>
      <c r="E16" s="263"/>
      <c r="F16" s="263"/>
      <c r="G16" s="263"/>
      <c r="H16" s="263"/>
      <c r="I16" s="263"/>
      <c r="J16" s="263"/>
      <c r="K16" s="263"/>
      <c r="L16" s="263"/>
      <c r="M16" s="263"/>
    </row>
    <row r="17" spans="2:13" hidden="1" x14ac:dyDescent="0.25"/>
    <row r="18" spans="2:13" hidden="1" x14ac:dyDescent="0.25"/>
    <row r="19" spans="2:13" ht="15.75" hidden="1" x14ac:dyDescent="0.25">
      <c r="B19" s="291" t="s">
        <v>1693</v>
      </c>
    </row>
    <row r="20" spans="2:13" hidden="1" x14ac:dyDescent="0.25">
      <c r="B20" s="330" t="s">
        <v>1386</v>
      </c>
      <c r="C20" s="361"/>
      <c r="D20" s="361"/>
      <c r="E20" s="361"/>
      <c r="F20" s="361"/>
      <c r="G20" s="361"/>
      <c r="H20" s="361"/>
      <c r="I20" s="361"/>
      <c r="J20" s="361"/>
      <c r="K20" s="361"/>
      <c r="L20" s="361"/>
      <c r="M20" s="361"/>
    </row>
    <row r="21" spans="2:13" hidden="1" x14ac:dyDescent="0.25">
      <c r="B21" s="225"/>
      <c r="C21" s="225"/>
      <c r="D21" s="225"/>
      <c r="E21" s="225"/>
      <c r="F21" s="225"/>
      <c r="G21" s="225"/>
      <c r="H21" s="225"/>
      <c r="I21" s="225"/>
      <c r="J21" s="225"/>
      <c r="K21" s="225"/>
      <c r="L21" s="225"/>
      <c r="M21" s="225"/>
    </row>
    <row r="22" spans="2:13" ht="45" hidden="1" x14ac:dyDescent="0.25">
      <c r="B22" s="225"/>
      <c r="C22" s="295" t="s">
        <v>1547</v>
      </c>
      <c r="D22" s="295" t="s">
        <v>1548</v>
      </c>
      <c r="E22" s="295" t="s">
        <v>1549</v>
      </c>
      <c r="F22" s="295" t="s">
        <v>1550</v>
      </c>
      <c r="G22" s="295" t="s">
        <v>1551</v>
      </c>
      <c r="H22" s="295" t="s">
        <v>1552</v>
      </c>
      <c r="I22" s="295" t="s">
        <v>1553</v>
      </c>
      <c r="J22" s="295"/>
      <c r="K22" s="295" t="s">
        <v>1554</v>
      </c>
      <c r="L22" s="295" t="s">
        <v>358</v>
      </c>
      <c r="M22" s="296" t="s">
        <v>360</v>
      </c>
    </row>
    <row r="23" spans="2:13" hidden="1" x14ac:dyDescent="0.25">
      <c r="B23" s="19" t="s">
        <v>1694</v>
      </c>
      <c r="C23" s="362"/>
      <c r="D23" s="362"/>
      <c r="E23" s="362"/>
      <c r="F23" s="362"/>
      <c r="G23" s="362"/>
      <c r="H23" s="362"/>
      <c r="I23" s="362"/>
      <c r="J23" s="362"/>
      <c r="K23" s="362"/>
      <c r="L23" s="362"/>
      <c r="M23" s="362"/>
    </row>
    <row r="24" spans="2:13" hidden="1" x14ac:dyDescent="0.25">
      <c r="B24" s="19" t="s">
        <v>1695</v>
      </c>
      <c r="C24" s="362"/>
      <c r="D24" s="362"/>
      <c r="E24" s="362"/>
      <c r="F24" s="362"/>
      <c r="G24" s="362"/>
      <c r="H24" s="362"/>
      <c r="I24" s="362"/>
      <c r="J24" s="362"/>
      <c r="K24" s="362"/>
      <c r="L24" s="362"/>
      <c r="M24" s="362"/>
    </row>
    <row r="25" spans="2:13" hidden="1" x14ac:dyDescent="0.25">
      <c r="B25" s="19" t="s">
        <v>1696</v>
      </c>
      <c r="C25" s="362"/>
      <c r="D25" s="362"/>
      <c r="E25" s="362"/>
      <c r="F25" s="362"/>
      <c r="G25" s="362"/>
      <c r="H25" s="362"/>
      <c r="I25" s="362"/>
      <c r="J25" s="362"/>
      <c r="K25" s="362"/>
      <c r="L25" s="362"/>
      <c r="M25" s="362"/>
    </row>
    <row r="26" spans="2:13" hidden="1" x14ac:dyDescent="0.25">
      <c r="B26" s="19" t="s">
        <v>1697</v>
      </c>
      <c r="C26" s="362"/>
      <c r="D26" s="362"/>
      <c r="E26" s="362"/>
      <c r="F26" s="362"/>
      <c r="G26" s="362"/>
      <c r="H26" s="362"/>
      <c r="I26" s="362"/>
      <c r="J26" s="362"/>
      <c r="K26" s="362"/>
      <c r="L26" s="362"/>
      <c r="M26" s="362"/>
    </row>
    <row r="27" spans="2:13" hidden="1" x14ac:dyDescent="0.25">
      <c r="B27" s="19" t="s">
        <v>1698</v>
      </c>
      <c r="C27" s="362"/>
      <c r="D27" s="362"/>
      <c r="E27" s="362"/>
      <c r="F27" s="362"/>
      <c r="G27" s="362"/>
      <c r="H27" s="362"/>
      <c r="I27" s="362"/>
      <c r="J27" s="362"/>
      <c r="K27" s="362"/>
      <c r="L27" s="362"/>
      <c r="M27" s="362"/>
    </row>
    <row r="28" spans="2:13" hidden="1" x14ac:dyDescent="0.25">
      <c r="B28" s="19" t="s">
        <v>1699</v>
      </c>
      <c r="C28" s="362"/>
      <c r="D28" s="362"/>
      <c r="E28" s="362"/>
      <c r="F28" s="362"/>
      <c r="G28" s="362"/>
      <c r="H28" s="362"/>
      <c r="I28" s="362"/>
      <c r="J28" s="362"/>
      <c r="K28" s="362"/>
      <c r="L28" s="362"/>
      <c r="M28" s="362"/>
    </row>
    <row r="29" spans="2:13" hidden="1" x14ac:dyDescent="0.25">
      <c r="B29" s="353" t="s">
        <v>360</v>
      </c>
      <c r="C29" s="310"/>
      <c r="D29" s="310"/>
      <c r="E29" s="310"/>
      <c r="F29" s="310"/>
      <c r="G29" s="310"/>
      <c r="H29" s="310"/>
      <c r="I29" s="310"/>
      <c r="J29" s="310"/>
      <c r="K29" s="310"/>
      <c r="L29" s="310"/>
      <c r="M29" s="310"/>
    </row>
    <row r="30" spans="2:13" hidden="1" x14ac:dyDescent="0.25"/>
    <row r="31" spans="2:13" hidden="1" x14ac:dyDescent="0.25"/>
    <row r="32" spans="2:13" hidden="1" x14ac:dyDescent="0.25"/>
    <row r="33" spans="2:13" hidden="1" x14ac:dyDescent="0.25"/>
    <row r="34" spans="2:13" ht="15.75" hidden="1" x14ac:dyDescent="0.25">
      <c r="B34" s="291" t="s">
        <v>1700</v>
      </c>
    </row>
    <row r="35" spans="2:13" hidden="1" x14ac:dyDescent="0.25">
      <c r="B35" s="341" t="s">
        <v>1701</v>
      </c>
      <c r="C35" s="361"/>
      <c r="D35" s="361"/>
      <c r="E35" s="361"/>
      <c r="F35" s="361"/>
      <c r="G35" s="361"/>
      <c r="H35" s="361"/>
      <c r="I35" s="361"/>
      <c r="J35" s="361"/>
      <c r="K35" s="361"/>
      <c r="L35" s="361"/>
      <c r="M35" s="361"/>
    </row>
    <row r="36" spans="2:13" hidden="1" x14ac:dyDescent="0.25">
      <c r="B36" s="225"/>
      <c r="C36" s="225"/>
      <c r="D36" s="225"/>
      <c r="E36" s="225"/>
      <c r="F36" s="225"/>
      <c r="G36" s="225"/>
      <c r="H36" s="225"/>
      <c r="I36" s="225"/>
      <c r="J36" s="225"/>
      <c r="K36" s="225"/>
      <c r="L36" s="225"/>
      <c r="M36" s="225"/>
    </row>
    <row r="37" spans="2:13" ht="45" hidden="1" x14ac:dyDescent="0.25">
      <c r="B37" s="225"/>
      <c r="C37" s="295" t="s">
        <v>1547</v>
      </c>
      <c r="D37" s="295" t="s">
        <v>1548</v>
      </c>
      <c r="E37" s="295" t="s">
        <v>1549</v>
      </c>
      <c r="F37" s="295" t="s">
        <v>1550</v>
      </c>
      <c r="G37" s="295" t="s">
        <v>1551</v>
      </c>
      <c r="H37" s="295" t="s">
        <v>1552</v>
      </c>
      <c r="I37" s="295" t="s">
        <v>1553</v>
      </c>
      <c r="J37" s="295"/>
      <c r="K37" s="295" t="s">
        <v>1554</v>
      </c>
      <c r="L37" s="295" t="s">
        <v>358</v>
      </c>
      <c r="M37" s="296" t="s">
        <v>360</v>
      </c>
    </row>
    <row r="38" spans="2:13" hidden="1" x14ac:dyDescent="0.25">
      <c r="B38" s="317" t="s">
        <v>1702</v>
      </c>
      <c r="C38" s="385"/>
      <c r="D38" s="385"/>
      <c r="E38" s="385"/>
      <c r="F38" s="385"/>
      <c r="G38" s="385"/>
      <c r="H38" s="385"/>
      <c r="I38" s="385"/>
      <c r="J38" s="385"/>
      <c r="K38" s="385"/>
      <c r="L38" s="385"/>
      <c r="M38" s="386"/>
    </row>
    <row r="39" spans="2:13" hidden="1" x14ac:dyDescent="0.25">
      <c r="B39" s="290" t="s">
        <v>1703</v>
      </c>
    </row>
    <row r="40" spans="2:13" hidden="1" x14ac:dyDescent="0.25"/>
    <row r="41" spans="2:13" hidden="1" x14ac:dyDescent="0.25"/>
    <row r="42" spans="2:13" hidden="1" x14ac:dyDescent="0.25"/>
    <row r="43" spans="2:13" hidden="1" x14ac:dyDescent="0.25"/>
    <row r="44" spans="2:13" ht="15.75" hidden="1" x14ac:dyDescent="0.25">
      <c r="B44" s="291" t="s">
        <v>1704</v>
      </c>
    </row>
    <row r="45" spans="2:13" hidden="1" x14ac:dyDescent="0.25">
      <c r="B45" s="341" t="s">
        <v>1390</v>
      </c>
      <c r="C45" s="361"/>
      <c r="D45" s="361"/>
      <c r="E45" s="361"/>
      <c r="F45" s="361"/>
      <c r="G45" s="361"/>
      <c r="H45" s="361"/>
      <c r="I45" s="361"/>
      <c r="J45" s="361"/>
      <c r="K45" s="361"/>
      <c r="L45" s="361"/>
      <c r="M45" s="361"/>
    </row>
    <row r="46" spans="2:13" hidden="1" x14ac:dyDescent="0.25">
      <c r="B46" s="225"/>
      <c r="C46" s="225"/>
      <c r="D46" s="225"/>
      <c r="E46" s="225"/>
      <c r="F46" s="225"/>
      <c r="G46" s="225"/>
      <c r="H46" s="225"/>
      <c r="I46" s="225"/>
      <c r="J46" s="225"/>
      <c r="K46" s="225"/>
      <c r="L46" s="225"/>
      <c r="M46" s="225"/>
    </row>
    <row r="47" spans="2:13" ht="45" hidden="1" x14ac:dyDescent="0.25">
      <c r="B47" s="225"/>
      <c r="C47" s="295" t="s">
        <v>1547</v>
      </c>
      <c r="D47" s="295" t="s">
        <v>1548</v>
      </c>
      <c r="E47" s="295" t="s">
        <v>1549</v>
      </c>
      <c r="F47" s="295" t="s">
        <v>1550</v>
      </c>
      <c r="G47" s="295" t="s">
        <v>1551</v>
      </c>
      <c r="H47" s="295" t="s">
        <v>1552</v>
      </c>
      <c r="I47" s="295" t="s">
        <v>1553</v>
      </c>
      <c r="J47" s="295"/>
      <c r="K47" s="295" t="s">
        <v>1554</v>
      </c>
      <c r="L47" s="295" t="s">
        <v>358</v>
      </c>
      <c r="M47" s="296" t="s">
        <v>360</v>
      </c>
    </row>
    <row r="48" spans="2:13" hidden="1" x14ac:dyDescent="0.25">
      <c r="B48" s="317" t="s">
        <v>1702</v>
      </c>
      <c r="C48" s="387"/>
      <c r="D48" s="387"/>
      <c r="E48" s="387"/>
      <c r="F48" s="387"/>
      <c r="G48" s="387"/>
      <c r="H48" s="387"/>
      <c r="I48" s="387"/>
      <c r="J48" s="387"/>
      <c r="K48" s="387"/>
      <c r="L48" s="387"/>
      <c r="M48" s="388"/>
    </row>
    <row r="49" spans="2:13" hidden="1" x14ac:dyDescent="0.25">
      <c r="B49" s="290" t="s">
        <v>1703</v>
      </c>
    </row>
    <row r="50" spans="2:13" hidden="1" x14ac:dyDescent="0.25"/>
    <row r="51" spans="2:13" hidden="1" x14ac:dyDescent="0.25"/>
    <row r="52" spans="2:13" hidden="1" x14ac:dyDescent="0.25"/>
    <row r="53" spans="2:13" hidden="1" x14ac:dyDescent="0.25"/>
    <row r="54" spans="2:13" ht="15.75" hidden="1" x14ac:dyDescent="0.25">
      <c r="B54" s="291" t="s">
        <v>1705</v>
      </c>
    </row>
    <row r="55" spans="2:13" hidden="1" x14ac:dyDescent="0.25">
      <c r="B55" s="341" t="s">
        <v>1392</v>
      </c>
      <c r="C55" s="361"/>
      <c r="D55" s="361"/>
      <c r="E55" s="361"/>
      <c r="F55" s="361"/>
      <c r="G55" s="361"/>
      <c r="H55" s="361"/>
      <c r="I55" s="361"/>
      <c r="J55" s="361"/>
      <c r="K55" s="361"/>
      <c r="L55" s="361"/>
      <c r="M55" s="361"/>
    </row>
    <row r="56" spans="2:13" hidden="1" x14ac:dyDescent="0.25">
      <c r="B56" s="225"/>
      <c r="C56" s="225"/>
      <c r="D56" s="225"/>
      <c r="E56" s="225"/>
      <c r="F56" s="225"/>
      <c r="G56" s="225"/>
      <c r="H56" s="225"/>
      <c r="I56" s="225"/>
      <c r="J56" s="225"/>
      <c r="K56" s="225"/>
      <c r="L56" s="225"/>
      <c r="M56" s="225"/>
    </row>
    <row r="57" spans="2:13" ht="45" hidden="1" x14ac:dyDescent="0.25">
      <c r="B57" s="225"/>
      <c r="C57" s="295" t="s">
        <v>1547</v>
      </c>
      <c r="D57" s="295" t="s">
        <v>1548</v>
      </c>
      <c r="E57" s="295" t="s">
        <v>1549</v>
      </c>
      <c r="F57" s="295" t="s">
        <v>1550</v>
      </c>
      <c r="G57" s="295" t="s">
        <v>1551</v>
      </c>
      <c r="H57" s="295" t="s">
        <v>1552</v>
      </c>
      <c r="I57" s="295" t="s">
        <v>1553</v>
      </c>
      <c r="J57" s="295"/>
      <c r="K57" s="295" t="s">
        <v>1554</v>
      </c>
      <c r="L57" s="295" t="s">
        <v>358</v>
      </c>
      <c r="M57" s="296" t="s">
        <v>360</v>
      </c>
    </row>
    <row r="58" spans="2:13" hidden="1" x14ac:dyDescent="0.25">
      <c r="B58" s="231" t="s">
        <v>1706</v>
      </c>
      <c r="C58" s="389" t="s">
        <v>1630</v>
      </c>
      <c r="D58" s="389" t="s">
        <v>1630</v>
      </c>
      <c r="E58" s="389" t="s">
        <v>1630</v>
      </c>
      <c r="F58" s="389" t="s">
        <v>1630</v>
      </c>
      <c r="G58" s="389" t="s">
        <v>1630</v>
      </c>
      <c r="H58" s="389" t="s">
        <v>1630</v>
      </c>
      <c r="I58" s="389" t="s">
        <v>1630</v>
      </c>
      <c r="J58" s="389"/>
      <c r="K58" s="389" t="s">
        <v>1630</v>
      </c>
      <c r="L58" s="389" t="s">
        <v>1630</v>
      </c>
      <c r="M58" s="389" t="s">
        <v>1630</v>
      </c>
    </row>
    <row r="59" spans="2:13" hidden="1" x14ac:dyDescent="0.25">
      <c r="B59" s="231" t="s">
        <v>1707</v>
      </c>
      <c r="C59" s="389" t="s">
        <v>1630</v>
      </c>
      <c r="D59" s="389" t="s">
        <v>1630</v>
      </c>
      <c r="E59" s="389" t="s">
        <v>1630</v>
      </c>
      <c r="F59" s="389" t="s">
        <v>1630</v>
      </c>
      <c r="G59" s="389" t="s">
        <v>1630</v>
      </c>
      <c r="H59" s="389" t="s">
        <v>1630</v>
      </c>
      <c r="I59" s="389" t="s">
        <v>1630</v>
      </c>
      <c r="J59" s="389"/>
      <c r="K59" s="389" t="s">
        <v>1630</v>
      </c>
      <c r="L59" s="389" t="s">
        <v>1630</v>
      </c>
      <c r="M59" s="389" t="s">
        <v>1630</v>
      </c>
    </row>
    <row r="60" spans="2:13" hidden="1" x14ac:dyDescent="0.25">
      <c r="B60" s="231" t="s">
        <v>1708</v>
      </c>
      <c r="C60" s="389" t="s">
        <v>1630</v>
      </c>
      <c r="D60" s="389" t="s">
        <v>1630</v>
      </c>
      <c r="E60" s="389" t="s">
        <v>1630</v>
      </c>
      <c r="F60" s="389" t="s">
        <v>1630</v>
      </c>
      <c r="G60" s="389" t="s">
        <v>1630</v>
      </c>
      <c r="H60" s="389" t="s">
        <v>1630</v>
      </c>
      <c r="I60" s="389" t="s">
        <v>1630</v>
      </c>
      <c r="J60" s="389"/>
      <c r="K60" s="389" t="s">
        <v>1630</v>
      </c>
      <c r="L60" s="389" t="s">
        <v>1630</v>
      </c>
      <c r="M60" s="389" t="s">
        <v>1630</v>
      </c>
    </row>
    <row r="61" spans="2:13" hidden="1" x14ac:dyDescent="0.25">
      <c r="B61" s="231" t="s">
        <v>1709</v>
      </c>
      <c r="C61" s="389" t="s">
        <v>1630</v>
      </c>
      <c r="D61" s="389" t="s">
        <v>1630</v>
      </c>
      <c r="E61" s="389" t="s">
        <v>1630</v>
      </c>
      <c r="F61" s="389" t="s">
        <v>1630</v>
      </c>
      <c r="G61" s="389" t="s">
        <v>1630</v>
      </c>
      <c r="H61" s="389" t="s">
        <v>1630</v>
      </c>
      <c r="I61" s="389" t="s">
        <v>1630</v>
      </c>
      <c r="J61" s="389"/>
      <c r="K61" s="389" t="s">
        <v>1630</v>
      </c>
      <c r="L61" s="389" t="s">
        <v>1630</v>
      </c>
      <c r="M61" s="389" t="s">
        <v>1630</v>
      </c>
    </row>
    <row r="62" spans="2:13" hidden="1" x14ac:dyDescent="0.25">
      <c r="B62" s="231" t="s">
        <v>1710</v>
      </c>
      <c r="C62" s="389" t="s">
        <v>1630</v>
      </c>
      <c r="D62" s="389" t="s">
        <v>1630</v>
      </c>
      <c r="E62" s="389" t="s">
        <v>1630</v>
      </c>
      <c r="F62" s="389" t="s">
        <v>1630</v>
      </c>
      <c r="G62" s="389" t="s">
        <v>1630</v>
      </c>
      <c r="H62" s="389" t="s">
        <v>1630</v>
      </c>
      <c r="I62" s="389" t="s">
        <v>1630</v>
      </c>
      <c r="J62" s="389"/>
      <c r="K62" s="389" t="s">
        <v>1630</v>
      </c>
      <c r="L62" s="389" t="s">
        <v>1630</v>
      </c>
      <c r="M62" s="389" t="s">
        <v>1630</v>
      </c>
    </row>
    <row r="63" spans="2:13" hidden="1" x14ac:dyDescent="0.25">
      <c r="B63" s="237" t="s">
        <v>1711</v>
      </c>
      <c r="C63" s="390" t="s">
        <v>1630</v>
      </c>
      <c r="D63" s="390" t="s">
        <v>1630</v>
      </c>
      <c r="E63" s="390" t="s">
        <v>1630</v>
      </c>
      <c r="F63" s="390" t="s">
        <v>1630</v>
      </c>
      <c r="G63" s="390" t="s">
        <v>1630</v>
      </c>
      <c r="H63" s="390" t="s">
        <v>1630</v>
      </c>
      <c r="I63" s="390" t="s">
        <v>1630</v>
      </c>
      <c r="J63" s="390"/>
      <c r="K63" s="390" t="s">
        <v>1630</v>
      </c>
      <c r="L63" s="390" t="s">
        <v>1630</v>
      </c>
      <c r="M63" s="390" t="s">
        <v>1630</v>
      </c>
    </row>
    <row r="64" spans="2:13" hidden="1" x14ac:dyDescent="0.25"/>
    <row r="65" spans="2:13" hidden="1" x14ac:dyDescent="0.25"/>
    <row r="66" spans="2:13" hidden="1" x14ac:dyDescent="0.25"/>
    <row r="67" spans="2:13" hidden="1" x14ac:dyDescent="0.25"/>
    <row r="68" spans="2:13" ht="15.75" hidden="1" x14ac:dyDescent="0.25">
      <c r="B68" s="291" t="s">
        <v>1712</v>
      </c>
    </row>
    <row r="69" spans="2:13" hidden="1" x14ac:dyDescent="0.25">
      <c r="B69" s="341" t="s">
        <v>1394</v>
      </c>
      <c r="C69" s="361"/>
      <c r="D69" s="361"/>
      <c r="E69" s="361"/>
      <c r="F69" s="361"/>
      <c r="G69" s="361"/>
      <c r="H69" s="361"/>
      <c r="I69" s="361"/>
      <c r="J69" s="361"/>
      <c r="K69" s="361"/>
      <c r="L69" s="361"/>
      <c r="M69" s="361"/>
    </row>
    <row r="70" spans="2:13" hidden="1" x14ac:dyDescent="0.25">
      <c r="B70" s="225"/>
      <c r="C70" s="225"/>
      <c r="D70" s="225"/>
      <c r="E70" s="225"/>
      <c r="F70" s="225"/>
      <c r="G70" s="225"/>
      <c r="H70" s="225"/>
      <c r="I70" s="225"/>
      <c r="J70" s="225"/>
      <c r="K70" s="225"/>
      <c r="L70" s="225"/>
      <c r="M70" s="225"/>
    </row>
    <row r="71" spans="2:13" ht="45" hidden="1" x14ac:dyDescent="0.25">
      <c r="B71" s="225"/>
      <c r="C71" s="295" t="s">
        <v>1547</v>
      </c>
      <c r="D71" s="295" t="s">
        <v>1548</v>
      </c>
      <c r="E71" s="295" t="s">
        <v>1549</v>
      </c>
      <c r="F71" s="295" t="s">
        <v>1550</v>
      </c>
      <c r="G71" s="295" t="s">
        <v>1551</v>
      </c>
      <c r="H71" s="295" t="s">
        <v>1552</v>
      </c>
      <c r="I71" s="295" t="s">
        <v>1553</v>
      </c>
      <c r="J71" s="295"/>
      <c r="K71" s="295" t="s">
        <v>1554</v>
      </c>
      <c r="L71" s="295" t="s">
        <v>358</v>
      </c>
      <c r="M71" s="296" t="s">
        <v>360</v>
      </c>
    </row>
    <row r="72" spans="2:13" hidden="1" x14ac:dyDescent="0.25">
      <c r="B72" s="317" t="s">
        <v>1713</v>
      </c>
      <c r="C72" s="387" t="s">
        <v>1714</v>
      </c>
      <c r="D72" s="387" t="s">
        <v>1714</v>
      </c>
      <c r="E72" s="387" t="s">
        <v>1714</v>
      </c>
      <c r="F72" s="387" t="s">
        <v>1714</v>
      </c>
      <c r="G72" s="387" t="s">
        <v>1714</v>
      </c>
      <c r="H72" s="387" t="s">
        <v>1714</v>
      </c>
      <c r="I72" s="387" t="s">
        <v>1714</v>
      </c>
      <c r="J72" s="387"/>
      <c r="K72" s="387" t="s">
        <v>1714</v>
      </c>
      <c r="L72" s="387" t="s">
        <v>1714</v>
      </c>
      <c r="M72" s="388" t="s">
        <v>1714</v>
      </c>
    </row>
    <row r="73" spans="2:13" hidden="1" x14ac:dyDescent="0.25"/>
    <row r="74" spans="2:13" hidden="1" x14ac:dyDescent="0.25"/>
    <row r="75" spans="2:13" hidden="1" x14ac:dyDescent="0.25"/>
    <row r="76" spans="2:13" hidden="1" x14ac:dyDescent="0.25"/>
    <row r="77" spans="2:13" ht="15.75" hidden="1" x14ac:dyDescent="0.25">
      <c r="B77" s="291" t="s">
        <v>1715</v>
      </c>
    </row>
    <row r="78" spans="2:13" hidden="1" x14ac:dyDescent="0.25">
      <c r="B78" s="341" t="s">
        <v>1396</v>
      </c>
      <c r="C78" s="361"/>
      <c r="D78" s="361"/>
      <c r="E78" s="361"/>
      <c r="F78" s="361"/>
      <c r="G78" s="361"/>
      <c r="H78" s="361"/>
      <c r="I78" s="361"/>
      <c r="J78" s="361"/>
      <c r="K78" s="361"/>
      <c r="L78" s="361"/>
      <c r="M78" s="361"/>
    </row>
    <row r="79" spans="2:13" hidden="1" x14ac:dyDescent="0.25">
      <c r="B79" s="225"/>
      <c r="C79" s="225"/>
      <c r="D79" s="225"/>
      <c r="E79" s="225"/>
      <c r="F79" s="225"/>
      <c r="G79" s="225"/>
      <c r="H79" s="225"/>
      <c r="I79" s="225"/>
      <c r="J79" s="225"/>
      <c r="K79" s="225"/>
      <c r="L79" s="225"/>
      <c r="M79" s="225"/>
    </row>
    <row r="80" spans="2:13" ht="45" hidden="1" x14ac:dyDescent="0.25">
      <c r="B80" s="225"/>
      <c r="C80" s="295" t="s">
        <v>1547</v>
      </c>
      <c r="D80" s="295" t="s">
        <v>1548</v>
      </c>
      <c r="E80" s="295" t="s">
        <v>1549</v>
      </c>
      <c r="F80" s="295" t="s">
        <v>1550</v>
      </c>
      <c r="G80" s="295" t="s">
        <v>1551</v>
      </c>
      <c r="H80" s="295" t="s">
        <v>1552</v>
      </c>
      <c r="I80" s="295" t="s">
        <v>1553</v>
      </c>
      <c r="J80" s="295"/>
      <c r="K80" s="295" t="s">
        <v>1554</v>
      </c>
      <c r="L80" s="295" t="s">
        <v>358</v>
      </c>
      <c r="M80" s="296" t="s">
        <v>360</v>
      </c>
    </row>
    <row r="81" spans="2:16" hidden="1" x14ac:dyDescent="0.25">
      <c r="B81" s="317" t="s">
        <v>1716</v>
      </c>
      <c r="C81" s="387" t="s">
        <v>1714</v>
      </c>
      <c r="D81" s="387" t="s">
        <v>1714</v>
      </c>
      <c r="E81" s="387" t="s">
        <v>1714</v>
      </c>
      <c r="F81" s="387" t="s">
        <v>1714</v>
      </c>
      <c r="G81" s="387" t="s">
        <v>1714</v>
      </c>
      <c r="H81" s="387" t="s">
        <v>1714</v>
      </c>
      <c r="I81" s="387" t="s">
        <v>1714</v>
      </c>
      <c r="J81" s="387"/>
      <c r="K81" s="387" t="s">
        <v>1714</v>
      </c>
      <c r="L81" s="387" t="s">
        <v>1714</v>
      </c>
      <c r="M81" s="388" t="s">
        <v>1714</v>
      </c>
    </row>
    <row r="82" spans="2:16" hidden="1" x14ac:dyDescent="0.25">
      <c r="B82" s="290" t="s">
        <v>1717</v>
      </c>
    </row>
    <row r="83" spans="2:16" hidden="1" x14ac:dyDescent="0.25">
      <c r="B83" s="290"/>
    </row>
    <row r="84" spans="2:16" hidden="1" x14ac:dyDescent="0.25"/>
    <row r="85" spans="2:16" ht="15.75" x14ac:dyDescent="0.25">
      <c r="B85" s="291" t="s">
        <v>1718</v>
      </c>
    </row>
    <row r="86" spans="2:16" x14ac:dyDescent="0.25">
      <c r="B86" s="330" t="s">
        <v>1719</v>
      </c>
      <c r="C86" s="330"/>
      <c r="D86" s="361"/>
      <c r="E86" s="361"/>
      <c r="F86" s="361"/>
      <c r="G86" s="330"/>
      <c r="H86" s="361"/>
      <c r="I86" s="361"/>
      <c r="J86" s="361"/>
      <c r="K86" s="361"/>
      <c r="L86" s="361"/>
      <c r="M86" s="361"/>
      <c r="N86" s="361"/>
      <c r="O86" s="361"/>
      <c r="P86" s="361"/>
    </row>
    <row r="87" spans="2:16" x14ac:dyDescent="0.25">
      <c r="B87" s="225"/>
      <c r="C87" s="225"/>
      <c r="D87" s="225"/>
      <c r="E87" s="225"/>
      <c r="F87" s="225"/>
      <c r="G87" s="225"/>
      <c r="H87" s="225"/>
      <c r="I87" s="225"/>
      <c r="J87" s="225"/>
      <c r="K87" s="225"/>
      <c r="L87" s="225"/>
      <c r="M87" s="225"/>
      <c r="N87" s="225"/>
    </row>
    <row r="88" spans="2:16" x14ac:dyDescent="0.25">
      <c r="B88" s="225"/>
      <c r="C88" s="334" t="s">
        <v>1566</v>
      </c>
      <c r="D88" s="334" t="s">
        <v>1567</v>
      </c>
      <c r="E88" s="334" t="s">
        <v>1568</v>
      </c>
      <c r="F88" s="334" t="s">
        <v>1644</v>
      </c>
      <c r="G88" s="334" t="s">
        <v>1570</v>
      </c>
      <c r="H88" s="334" t="s">
        <v>1571</v>
      </c>
      <c r="I88" s="334" t="s">
        <v>1572</v>
      </c>
      <c r="J88" s="334" t="s">
        <v>1573</v>
      </c>
      <c r="K88" s="334" t="s">
        <v>1574</v>
      </c>
      <c r="L88" s="334" t="s">
        <v>1575</v>
      </c>
      <c r="M88" s="334" t="s">
        <v>1576</v>
      </c>
      <c r="N88" s="334" t="s">
        <v>876</v>
      </c>
      <c r="O88" s="372" t="s">
        <v>1577</v>
      </c>
      <c r="P88" s="381" t="s">
        <v>360</v>
      </c>
    </row>
    <row r="89" spans="2:16" x14ac:dyDescent="0.25">
      <c r="B89" s="19" t="s">
        <v>1684</v>
      </c>
      <c r="C89" s="382">
        <v>0.27438764005974198</v>
      </c>
      <c r="D89" s="382">
        <v>0</v>
      </c>
      <c r="E89" s="382">
        <v>0.14596263367439999</v>
      </c>
      <c r="F89" s="382">
        <v>0.28167092158539997</v>
      </c>
      <c r="G89" s="382">
        <v>0</v>
      </c>
      <c r="H89" s="382">
        <v>0.30881109969999998</v>
      </c>
      <c r="I89" s="382">
        <v>0</v>
      </c>
      <c r="J89" s="382">
        <v>0</v>
      </c>
      <c r="K89" s="382">
        <v>0</v>
      </c>
      <c r="L89" s="382">
        <v>0</v>
      </c>
      <c r="M89" s="382">
        <v>0</v>
      </c>
      <c r="N89" s="382">
        <v>0</v>
      </c>
      <c r="O89" s="229">
        <v>0</v>
      </c>
      <c r="P89" s="229">
        <v>1.0108322950195419</v>
      </c>
    </row>
    <row r="90" spans="2:16" x14ac:dyDescent="0.25">
      <c r="B90" s="384" t="s">
        <v>1685</v>
      </c>
      <c r="C90" s="382">
        <v>0.48148060644085799</v>
      </c>
      <c r="D90" s="382">
        <v>0</v>
      </c>
      <c r="E90" s="382">
        <v>0</v>
      </c>
      <c r="F90" s="382">
        <v>0</v>
      </c>
      <c r="G90" s="382">
        <v>0</v>
      </c>
      <c r="H90" s="382">
        <v>0</v>
      </c>
      <c r="I90" s="382">
        <v>0.20726197499999999</v>
      </c>
      <c r="J90" s="382">
        <v>0</v>
      </c>
      <c r="K90" s="382">
        <v>0</v>
      </c>
      <c r="L90" s="382">
        <v>0</v>
      </c>
      <c r="M90" s="382">
        <v>0</v>
      </c>
      <c r="N90" s="382">
        <v>0</v>
      </c>
      <c r="O90" s="229">
        <v>0</v>
      </c>
      <c r="P90" s="229">
        <v>0.68874258144085798</v>
      </c>
    </row>
    <row r="91" spans="2:16" x14ac:dyDescent="0.25">
      <c r="B91" s="384" t="s">
        <v>1686</v>
      </c>
      <c r="C91" s="382">
        <v>0.16039457760221298</v>
      </c>
      <c r="D91" s="382">
        <v>0</v>
      </c>
      <c r="E91" s="382">
        <v>0</v>
      </c>
      <c r="F91" s="382">
        <v>0</v>
      </c>
      <c r="G91" s="382">
        <v>0</v>
      </c>
      <c r="H91" s="382">
        <v>0.53004071990809998</v>
      </c>
      <c r="I91" s="382">
        <v>0.13966843000000001</v>
      </c>
      <c r="J91" s="382">
        <v>0</v>
      </c>
      <c r="K91" s="382">
        <v>0</v>
      </c>
      <c r="L91" s="382">
        <v>0</v>
      </c>
      <c r="M91" s="382">
        <v>0</v>
      </c>
      <c r="N91" s="382">
        <v>0</v>
      </c>
      <c r="O91" s="229">
        <v>9.3603006824699991E-2</v>
      </c>
      <c r="P91" s="229">
        <v>0.92370673433501294</v>
      </c>
    </row>
    <row r="92" spans="2:16" x14ac:dyDescent="0.25">
      <c r="B92" s="384" t="s">
        <v>1687</v>
      </c>
      <c r="C92" s="382">
        <v>0.46902699593834901</v>
      </c>
      <c r="D92" s="382">
        <v>4.28115992308431E-3</v>
      </c>
      <c r="E92" s="382">
        <v>0.26377992451280002</v>
      </c>
      <c r="F92" s="382">
        <v>0</v>
      </c>
      <c r="G92" s="382">
        <v>0</v>
      </c>
      <c r="H92" s="382">
        <v>0.645789780425573</v>
      </c>
      <c r="I92" s="382">
        <v>9.3361250000000007E-2</v>
      </c>
      <c r="J92" s="382">
        <v>0</v>
      </c>
      <c r="K92" s="382">
        <v>1.11265328839391</v>
      </c>
      <c r="L92" s="382">
        <v>0</v>
      </c>
      <c r="M92" s="382">
        <v>0.36479555436007599</v>
      </c>
      <c r="N92" s="382">
        <v>0</v>
      </c>
      <c r="O92" s="229">
        <v>0.58318820189281206</v>
      </c>
      <c r="P92" s="229">
        <v>3.5368761554466044</v>
      </c>
    </row>
    <row r="93" spans="2:16" x14ac:dyDescent="0.25">
      <c r="B93" s="384" t="s">
        <v>1688</v>
      </c>
      <c r="C93" s="382">
        <v>1.0644045206146699</v>
      </c>
      <c r="D93" s="382">
        <v>3.3881572397415696E-2</v>
      </c>
      <c r="E93" s="382">
        <v>0.195153132613296</v>
      </c>
      <c r="F93" s="382">
        <v>0</v>
      </c>
      <c r="G93" s="382">
        <v>4.1585480674999398E-2</v>
      </c>
      <c r="H93" s="382">
        <v>1.0701791986187801</v>
      </c>
      <c r="I93" s="382">
        <v>0.37241349322530004</v>
      </c>
      <c r="J93" s="382">
        <v>0</v>
      </c>
      <c r="K93" s="382">
        <v>0.30979929804580403</v>
      </c>
      <c r="L93" s="382">
        <v>0</v>
      </c>
      <c r="M93" s="382">
        <v>0.401472296582224</v>
      </c>
      <c r="N93" s="382">
        <v>0</v>
      </c>
      <c r="O93" s="229">
        <v>8.4801005657626202E-2</v>
      </c>
      <c r="P93" s="229">
        <v>3.5736899984301154</v>
      </c>
    </row>
    <row r="94" spans="2:16" x14ac:dyDescent="0.25">
      <c r="B94" s="384" t="s">
        <v>1720</v>
      </c>
      <c r="C94" s="382">
        <v>0</v>
      </c>
      <c r="D94" s="382">
        <v>0</v>
      </c>
      <c r="E94" s="382">
        <v>0</v>
      </c>
      <c r="F94" s="382">
        <v>0</v>
      </c>
      <c r="G94" s="382">
        <v>0</v>
      </c>
      <c r="H94" s="382">
        <v>0</v>
      </c>
      <c r="I94" s="382">
        <v>0</v>
      </c>
      <c r="J94" s="382">
        <v>0</v>
      </c>
      <c r="K94" s="382">
        <v>0</v>
      </c>
      <c r="L94" s="382">
        <v>0</v>
      </c>
      <c r="M94" s="382">
        <v>0</v>
      </c>
      <c r="N94" s="382">
        <v>0</v>
      </c>
      <c r="O94" s="229">
        <v>0</v>
      </c>
      <c r="P94" s="229">
        <v>0</v>
      </c>
    </row>
    <row r="95" spans="2:16" x14ac:dyDescent="0.25">
      <c r="B95" s="353" t="s">
        <v>360</v>
      </c>
      <c r="C95" s="370">
        <v>2.4496943406558316</v>
      </c>
      <c r="D95" s="370">
        <v>3.8162732320500006E-2</v>
      </c>
      <c r="E95" s="370">
        <v>0.60489569080049599</v>
      </c>
      <c r="F95" s="370">
        <v>0.28167092158539997</v>
      </c>
      <c r="G95" s="370">
        <v>4.1585480674999398E-2</v>
      </c>
      <c r="H95" s="370">
        <v>2.5548207986524529</v>
      </c>
      <c r="I95" s="370">
        <v>0.81270514822530004</v>
      </c>
      <c r="J95" s="370">
        <v>0</v>
      </c>
      <c r="K95" s="370">
        <v>1.422452586439714</v>
      </c>
      <c r="L95" s="370">
        <v>0</v>
      </c>
      <c r="M95" s="370">
        <v>0.76626785094229999</v>
      </c>
      <c r="N95" s="370">
        <v>0</v>
      </c>
      <c r="O95" s="370">
        <v>0.76159221437513824</v>
      </c>
      <c r="P95" s="370">
        <v>9.7338477646721326</v>
      </c>
    </row>
    <row r="96" spans="2:16" x14ac:dyDescent="0.25">
      <c r="B96" s="171"/>
      <c r="C96" s="371"/>
      <c r="D96" s="371"/>
      <c r="E96" s="371"/>
      <c r="F96" s="371"/>
      <c r="G96" s="371"/>
      <c r="H96" s="371"/>
      <c r="I96" s="371"/>
      <c r="J96" s="371"/>
      <c r="K96" s="371"/>
      <c r="L96" s="371"/>
      <c r="M96" s="371"/>
      <c r="N96" s="371"/>
    </row>
    <row r="97" spans="2:16" x14ac:dyDescent="0.25">
      <c r="B97" s="171"/>
      <c r="C97" s="371"/>
      <c r="D97" s="371"/>
      <c r="E97" s="371"/>
      <c r="F97" s="371"/>
      <c r="G97" s="371"/>
      <c r="H97" s="371"/>
      <c r="I97" s="371"/>
      <c r="J97" s="371"/>
      <c r="K97" s="371"/>
      <c r="L97" s="371"/>
      <c r="M97" s="371"/>
      <c r="N97" s="371"/>
    </row>
    <row r="98" spans="2:16" ht="15.75" x14ac:dyDescent="0.25">
      <c r="B98" s="291" t="s">
        <v>1721</v>
      </c>
    </row>
    <row r="99" spans="2:16" x14ac:dyDescent="0.25">
      <c r="B99" s="330" t="s">
        <v>1722</v>
      </c>
      <c r="C99" s="330"/>
      <c r="D99" s="361"/>
      <c r="E99" s="361"/>
      <c r="F99" s="361"/>
      <c r="G99" s="330"/>
      <c r="H99" s="361"/>
      <c r="I99" s="361"/>
      <c r="J99" s="361"/>
      <c r="K99" s="361"/>
      <c r="L99" s="361"/>
      <c r="M99" s="361"/>
      <c r="N99" s="361"/>
      <c r="O99" s="361"/>
      <c r="P99" s="361"/>
    </row>
    <row r="100" spans="2:16" x14ac:dyDescent="0.25">
      <c r="B100" s="225"/>
      <c r="C100" s="225"/>
      <c r="D100" s="225"/>
      <c r="E100" s="225"/>
      <c r="F100" s="225"/>
      <c r="G100" s="225"/>
      <c r="H100" s="225"/>
      <c r="I100" s="225"/>
      <c r="J100" s="225"/>
      <c r="K100" s="225"/>
      <c r="L100" s="225"/>
      <c r="M100" s="225"/>
      <c r="N100" s="225"/>
    </row>
    <row r="101" spans="2:16" x14ac:dyDescent="0.25">
      <c r="B101" s="225"/>
      <c r="C101" s="334" t="s">
        <v>1566</v>
      </c>
      <c r="D101" s="334" t="s">
        <v>1567</v>
      </c>
      <c r="E101" s="334" t="s">
        <v>1568</v>
      </c>
      <c r="F101" s="334" t="s">
        <v>1644</v>
      </c>
      <c r="G101" s="334" t="s">
        <v>1570</v>
      </c>
      <c r="H101" s="334" t="s">
        <v>1571</v>
      </c>
      <c r="I101" s="334" t="s">
        <v>1572</v>
      </c>
      <c r="J101" s="334" t="s">
        <v>1573</v>
      </c>
      <c r="K101" s="334" t="s">
        <v>1574</v>
      </c>
      <c r="L101" s="334" t="s">
        <v>1575</v>
      </c>
      <c r="M101" s="334" t="s">
        <v>1576</v>
      </c>
      <c r="N101" s="334" t="s">
        <v>876</v>
      </c>
      <c r="O101" s="372" t="s">
        <v>1577</v>
      </c>
      <c r="P101" s="381" t="s">
        <v>360</v>
      </c>
    </row>
    <row r="102" spans="2:16" x14ac:dyDescent="0.25">
      <c r="B102" s="19" t="s">
        <v>1723</v>
      </c>
      <c r="C102" s="382">
        <v>0.51901958916139201</v>
      </c>
      <c r="D102" s="382">
        <v>0</v>
      </c>
      <c r="E102" s="382">
        <v>0</v>
      </c>
      <c r="F102" s="382">
        <v>0.16580548270539999</v>
      </c>
      <c r="G102" s="382">
        <v>0</v>
      </c>
      <c r="H102" s="382">
        <v>0.64506282410357407</v>
      </c>
      <c r="I102" s="382">
        <v>0</v>
      </c>
      <c r="J102" s="382">
        <v>0</v>
      </c>
      <c r="K102" s="382">
        <v>0.51224120422733199</v>
      </c>
      <c r="L102" s="382">
        <v>0</v>
      </c>
      <c r="M102" s="382">
        <v>0.35855130613229103</v>
      </c>
      <c r="N102" s="382">
        <v>0</v>
      </c>
      <c r="O102" s="229">
        <v>0.35833364563388803</v>
      </c>
      <c r="P102" s="229">
        <v>2.5590140519638771</v>
      </c>
    </row>
    <row r="103" spans="2:16" x14ac:dyDescent="0.25">
      <c r="B103" s="384" t="s">
        <v>1724</v>
      </c>
      <c r="C103" s="382">
        <v>0.55213939065617001</v>
      </c>
      <c r="D103" s="382">
        <v>0</v>
      </c>
      <c r="E103" s="382">
        <v>0.28741013847278601</v>
      </c>
      <c r="F103" s="382">
        <v>0</v>
      </c>
      <c r="G103" s="382">
        <v>0</v>
      </c>
      <c r="H103" s="382">
        <v>0</v>
      </c>
      <c r="I103" s="382">
        <v>0</v>
      </c>
      <c r="J103" s="382">
        <v>0</v>
      </c>
      <c r="K103" s="382">
        <v>0.24237790462020001</v>
      </c>
      <c r="L103" s="382">
        <v>0</v>
      </c>
      <c r="M103" s="382">
        <v>0</v>
      </c>
      <c r="N103" s="382">
        <v>0</v>
      </c>
      <c r="O103" s="229">
        <v>0</v>
      </c>
      <c r="P103" s="229">
        <v>1.081927433749156</v>
      </c>
    </row>
    <row r="104" spans="2:16" x14ac:dyDescent="0.25">
      <c r="B104" s="384" t="s">
        <v>1725</v>
      </c>
      <c r="C104" s="382">
        <v>0.26958434511752899</v>
      </c>
      <c r="D104" s="382">
        <v>3.56150481944928E-2</v>
      </c>
      <c r="E104" s="382">
        <v>0.14498443451280002</v>
      </c>
      <c r="F104" s="382">
        <v>0.11586543887999999</v>
      </c>
      <c r="G104" s="382">
        <v>0</v>
      </c>
      <c r="H104" s="382">
        <v>0.82805651416006698</v>
      </c>
      <c r="I104" s="382">
        <v>0</v>
      </c>
      <c r="J104" s="382">
        <v>0</v>
      </c>
      <c r="K104" s="382">
        <v>0.43437175259218297</v>
      </c>
      <c r="L104" s="382">
        <v>0</v>
      </c>
      <c r="M104" s="382">
        <v>0.40771654481000902</v>
      </c>
      <c r="N104" s="382">
        <v>0</v>
      </c>
      <c r="O104" s="229">
        <v>0.38237304681322903</v>
      </c>
      <c r="P104" s="229">
        <v>2.6185671250803098</v>
      </c>
    </row>
    <row r="105" spans="2:16" x14ac:dyDescent="0.25">
      <c r="B105" s="19" t="s">
        <v>1726</v>
      </c>
      <c r="C105" s="382">
        <v>5.0298569427746902E-2</v>
      </c>
      <c r="D105" s="382">
        <v>0</v>
      </c>
      <c r="E105" s="382">
        <v>0</v>
      </c>
      <c r="F105" s="382">
        <v>0</v>
      </c>
      <c r="G105" s="382">
        <v>0</v>
      </c>
      <c r="H105" s="382">
        <v>0</v>
      </c>
      <c r="I105" s="382">
        <v>0</v>
      </c>
      <c r="J105" s="382">
        <v>0</v>
      </c>
      <c r="K105" s="382">
        <v>0</v>
      </c>
      <c r="L105" s="382">
        <v>0</v>
      </c>
      <c r="M105" s="382">
        <v>0</v>
      </c>
      <c r="N105" s="382">
        <v>0</v>
      </c>
      <c r="O105" s="229">
        <v>0</v>
      </c>
      <c r="P105" s="229">
        <v>5.0298569427746902E-2</v>
      </c>
    </row>
    <row r="106" spans="2:16" x14ac:dyDescent="0.25">
      <c r="B106" s="19" t="s">
        <v>1727</v>
      </c>
      <c r="C106" s="382">
        <v>0.52076913133004499</v>
      </c>
      <c r="D106" s="382">
        <v>0</v>
      </c>
      <c r="E106" s="382">
        <v>5.3705627814909999E-2</v>
      </c>
      <c r="F106" s="382">
        <v>0</v>
      </c>
      <c r="G106" s="382">
        <v>4.1585480674999398E-2</v>
      </c>
      <c r="H106" s="382">
        <v>1.08170146038881</v>
      </c>
      <c r="I106" s="382">
        <v>0.37241349322530004</v>
      </c>
      <c r="J106" s="382">
        <v>0</v>
      </c>
      <c r="K106" s="382">
        <v>0.23346172500000001</v>
      </c>
      <c r="L106" s="382">
        <v>0</v>
      </c>
      <c r="M106" s="382">
        <v>0</v>
      </c>
      <c r="N106" s="382">
        <v>0</v>
      </c>
      <c r="O106" s="229">
        <v>2.0885521928020599E-2</v>
      </c>
      <c r="P106" s="229">
        <v>2.324522440362085</v>
      </c>
    </row>
    <row r="107" spans="2:16" x14ac:dyDescent="0.25">
      <c r="B107" s="19" t="s">
        <v>1728</v>
      </c>
      <c r="C107" s="382">
        <v>0.41609726441473688</v>
      </c>
      <c r="D107" s="382">
        <v>2.54768412600723E-3</v>
      </c>
      <c r="E107" s="382">
        <v>0.11879549</v>
      </c>
      <c r="F107" s="382">
        <v>0</v>
      </c>
      <c r="G107" s="382">
        <v>0</v>
      </c>
      <c r="H107" s="382">
        <v>0</v>
      </c>
      <c r="I107" s="382">
        <v>0</v>
      </c>
      <c r="J107" s="382">
        <v>0</v>
      </c>
      <c r="K107" s="382">
        <v>0</v>
      </c>
      <c r="L107" s="382">
        <v>0</v>
      </c>
      <c r="M107" s="382">
        <v>0</v>
      </c>
      <c r="N107" s="382">
        <v>0</v>
      </c>
      <c r="O107" s="229">
        <v>0</v>
      </c>
      <c r="P107" s="229">
        <v>0.53744043854074408</v>
      </c>
    </row>
    <row r="108" spans="2:16" x14ac:dyDescent="0.25">
      <c r="B108" s="19" t="s">
        <v>1729</v>
      </c>
      <c r="C108" s="382">
        <v>0.12178605054821301</v>
      </c>
      <c r="D108" s="382">
        <v>0</v>
      </c>
      <c r="E108" s="382">
        <v>0</v>
      </c>
      <c r="F108" s="382">
        <v>0</v>
      </c>
      <c r="G108" s="382">
        <v>0</v>
      </c>
      <c r="H108" s="382">
        <v>0</v>
      </c>
      <c r="I108" s="382">
        <v>0.440291655</v>
      </c>
      <c r="J108" s="382">
        <v>0</v>
      </c>
      <c r="K108" s="382">
        <v>0</v>
      </c>
      <c r="L108" s="382">
        <v>0</v>
      </c>
      <c r="M108" s="382">
        <v>0</v>
      </c>
      <c r="N108" s="382">
        <v>0</v>
      </c>
      <c r="O108" s="229">
        <v>0</v>
      </c>
      <c r="P108" s="229">
        <v>0.56207770554821301</v>
      </c>
    </row>
    <row r="109" spans="2:16" x14ac:dyDescent="0.25">
      <c r="B109" s="225" t="s">
        <v>1916</v>
      </c>
      <c r="C109" s="382">
        <v>0</v>
      </c>
      <c r="D109" s="382">
        <v>0</v>
      </c>
      <c r="E109" s="382">
        <v>0</v>
      </c>
      <c r="F109" s="382">
        <v>0</v>
      </c>
      <c r="G109" s="382">
        <v>0</v>
      </c>
      <c r="H109" s="382">
        <v>0</v>
      </c>
      <c r="I109" s="382">
        <v>0</v>
      </c>
      <c r="J109" s="382">
        <v>0</v>
      </c>
      <c r="K109" s="382">
        <v>0</v>
      </c>
      <c r="L109" s="382">
        <v>0</v>
      </c>
      <c r="M109" s="382">
        <v>0</v>
      </c>
      <c r="N109" s="382">
        <v>0</v>
      </c>
      <c r="O109" s="229">
        <v>0</v>
      </c>
      <c r="P109" s="229">
        <v>0</v>
      </c>
    </row>
    <row r="110" spans="2:16" x14ac:dyDescent="0.25">
      <c r="B110" s="353" t="s">
        <v>360</v>
      </c>
      <c r="C110" s="370">
        <v>2.4496943406558329</v>
      </c>
      <c r="D110" s="370">
        <v>3.8162732320500027E-2</v>
      </c>
      <c r="E110" s="370">
        <v>0.6048956908004961</v>
      </c>
      <c r="F110" s="370">
        <v>0.28167092158539997</v>
      </c>
      <c r="G110" s="370">
        <v>4.1585480674999398E-2</v>
      </c>
      <c r="H110" s="370">
        <v>2.5548207986524512</v>
      </c>
      <c r="I110" s="370">
        <v>0.81270514822530004</v>
      </c>
      <c r="J110" s="370">
        <v>0</v>
      </c>
      <c r="K110" s="370">
        <v>1.4224525864397151</v>
      </c>
      <c r="L110" s="370">
        <v>0</v>
      </c>
      <c r="M110" s="370">
        <v>0.76626785094229999</v>
      </c>
      <c r="N110" s="370">
        <v>0</v>
      </c>
      <c r="O110" s="370">
        <v>0.76159221437513769</v>
      </c>
      <c r="P110" s="370">
        <v>9.7338477646721309</v>
      </c>
    </row>
    <row r="111" spans="2:16" x14ac:dyDescent="0.25">
      <c r="C111" s="263"/>
      <c r="D111" s="263"/>
      <c r="E111" s="263"/>
      <c r="F111" s="263"/>
      <c r="G111" s="263"/>
      <c r="H111" s="263"/>
      <c r="I111" s="263"/>
      <c r="J111" s="263"/>
      <c r="K111" s="263"/>
      <c r="L111" s="263"/>
      <c r="M111" s="263"/>
      <c r="N111" s="263"/>
    </row>
    <row r="113" spans="2:14" x14ac:dyDescent="0.25">
      <c r="B113" s="171"/>
      <c r="C113" s="391"/>
      <c r="D113" s="391"/>
      <c r="E113" s="391"/>
      <c r="F113" s="391"/>
      <c r="G113" s="391"/>
      <c r="H113" s="391"/>
      <c r="I113" s="391"/>
      <c r="J113" s="391"/>
      <c r="K113" s="391"/>
      <c r="L113" s="391"/>
      <c r="M113" s="391"/>
      <c r="N113" s="391"/>
    </row>
    <row r="114" spans="2:14" ht="15.75" x14ac:dyDescent="0.25">
      <c r="B114" s="291" t="s">
        <v>1730</v>
      </c>
      <c r="C114" s="392"/>
      <c r="D114" s="392"/>
      <c r="E114" s="392"/>
      <c r="F114" s="392"/>
      <c r="G114" s="391"/>
      <c r="H114" s="391"/>
      <c r="I114" s="391"/>
      <c r="J114" s="391"/>
      <c r="K114" s="391"/>
      <c r="L114" s="391"/>
      <c r="M114" s="391"/>
      <c r="N114" s="391"/>
    </row>
    <row r="115" spans="2:14" x14ac:dyDescent="0.25">
      <c r="B115" s="393" t="s">
        <v>1731</v>
      </c>
      <c r="C115" s="393"/>
      <c r="D115" s="394"/>
      <c r="E115" s="394"/>
      <c r="F115" s="394"/>
    </row>
    <row r="116" spans="2:14" x14ac:dyDescent="0.25">
      <c r="F116" s="395" t="s">
        <v>1732</v>
      </c>
    </row>
    <row r="117" spans="2:14" x14ac:dyDescent="0.25">
      <c r="B117" s="225" t="s">
        <v>1733</v>
      </c>
      <c r="C117" s="396"/>
      <c r="D117" s="396"/>
      <c r="E117" s="396"/>
      <c r="F117" s="397">
        <v>0</v>
      </c>
    </row>
    <row r="118" spans="2:14" x14ac:dyDescent="0.25">
      <c r="B118" s="353" t="s">
        <v>360</v>
      </c>
      <c r="C118" s="398"/>
      <c r="D118" s="398"/>
      <c r="E118" s="398"/>
      <c r="F118" s="399">
        <v>0</v>
      </c>
    </row>
    <row r="120" spans="2:14" ht="15.75" x14ac:dyDescent="0.25">
      <c r="B120" s="291" t="s">
        <v>1734</v>
      </c>
    </row>
    <row r="121" spans="2:14" x14ac:dyDescent="0.25">
      <c r="B121" s="393" t="s">
        <v>1731</v>
      </c>
      <c r="C121" s="393"/>
      <c r="D121" s="394"/>
      <c r="E121" s="394"/>
      <c r="F121" s="394"/>
    </row>
    <row r="122" spans="2:14" x14ac:dyDescent="0.25">
      <c r="F122" s="395" t="s">
        <v>1732</v>
      </c>
    </row>
    <row r="123" spans="2:14" x14ac:dyDescent="0.25">
      <c r="B123" s="19" t="s">
        <v>1735</v>
      </c>
      <c r="F123" s="400">
        <v>0</v>
      </c>
    </row>
    <row r="124" spans="2:14" x14ac:dyDescent="0.25">
      <c r="B124" s="19" t="s">
        <v>1736</v>
      </c>
      <c r="F124" s="400">
        <v>0</v>
      </c>
    </row>
    <row r="125" spans="2:14" x14ac:dyDescent="0.25">
      <c r="B125" s="19" t="s">
        <v>1737</v>
      </c>
      <c r="F125" s="400">
        <v>0</v>
      </c>
    </row>
    <row r="126" spans="2:14" x14ac:dyDescent="0.25">
      <c r="B126" s="19" t="s">
        <v>1738</v>
      </c>
      <c r="C126" s="396"/>
      <c r="D126" s="396"/>
      <c r="E126" s="396"/>
      <c r="F126" s="397">
        <v>0</v>
      </c>
    </row>
    <row r="127" spans="2:14" x14ac:dyDescent="0.25">
      <c r="B127" s="353" t="s">
        <v>360</v>
      </c>
      <c r="C127" s="398"/>
      <c r="D127" s="398"/>
      <c r="E127" s="398"/>
      <c r="F127" s="399">
        <v>0</v>
      </c>
    </row>
    <row r="129" spans="2:16" ht="15.75" x14ac:dyDescent="0.25">
      <c r="B129" s="291" t="s">
        <v>1739</v>
      </c>
    </row>
    <row r="130" spans="2:16" x14ac:dyDescent="0.25">
      <c r="B130" s="393" t="s">
        <v>1394</v>
      </c>
      <c r="C130" s="393"/>
      <c r="D130" s="394"/>
      <c r="E130" s="394"/>
      <c r="F130" s="394"/>
    </row>
    <row r="131" spans="2:16" x14ac:dyDescent="0.25">
      <c r="F131" s="395" t="s">
        <v>1732</v>
      </c>
    </row>
    <row r="132" spans="2:16" x14ac:dyDescent="0.25">
      <c r="B132" s="225" t="s">
        <v>1740</v>
      </c>
      <c r="C132" s="396"/>
      <c r="D132" s="396"/>
      <c r="E132" s="396"/>
      <c r="F132" s="401">
        <v>0</v>
      </c>
    </row>
    <row r="133" spans="2:16" x14ac:dyDescent="0.25">
      <c r="B133" s="353" t="s">
        <v>360</v>
      </c>
      <c r="C133" s="398"/>
      <c r="D133" s="398"/>
      <c r="E133" s="398"/>
      <c r="F133" s="402">
        <v>0</v>
      </c>
    </row>
    <row r="135" spans="2:16" ht="15.75" x14ac:dyDescent="0.25">
      <c r="B135" s="291" t="s">
        <v>1741</v>
      </c>
    </row>
    <row r="136" spans="2:16" x14ac:dyDescent="0.25">
      <c r="B136" s="393" t="s">
        <v>1396</v>
      </c>
      <c r="C136" s="393"/>
      <c r="D136" s="394"/>
      <c r="E136" s="394"/>
      <c r="F136" s="394"/>
    </row>
    <row r="137" spans="2:16" x14ac:dyDescent="0.25">
      <c r="F137" s="395" t="s">
        <v>1732</v>
      </c>
    </row>
    <row r="138" spans="2:16" x14ac:dyDescent="0.25">
      <c r="B138" s="225" t="s">
        <v>1740</v>
      </c>
      <c r="C138" s="396"/>
      <c r="D138" s="396"/>
      <c r="E138" s="396"/>
      <c r="F138" s="403">
        <v>0</v>
      </c>
    </row>
    <row r="139" spans="2:16" x14ac:dyDescent="0.25">
      <c r="B139" s="353" t="s">
        <v>360</v>
      </c>
      <c r="C139" s="398"/>
      <c r="D139" s="398"/>
      <c r="E139" s="398"/>
      <c r="F139" s="404">
        <v>0</v>
      </c>
    </row>
    <row r="142" spans="2:16" ht="15.75" x14ac:dyDescent="0.25">
      <c r="B142" s="291" t="s">
        <v>1742</v>
      </c>
    </row>
    <row r="143" spans="2:16" x14ac:dyDescent="0.25">
      <c r="B143" s="330" t="s">
        <v>1743</v>
      </c>
      <c r="C143" s="330"/>
      <c r="D143" s="361"/>
      <c r="E143" s="361"/>
      <c r="F143" s="361"/>
      <c r="G143" s="330"/>
      <c r="H143" s="361"/>
      <c r="I143" s="361"/>
      <c r="J143" s="361"/>
      <c r="K143" s="361"/>
      <c r="L143" s="361"/>
      <c r="M143" s="361"/>
      <c r="N143" s="361"/>
      <c r="O143" s="361"/>
      <c r="P143" s="361"/>
    </row>
    <row r="144" spans="2:16" x14ac:dyDescent="0.25">
      <c r="B144" s="225"/>
      <c r="C144" s="225"/>
      <c r="D144" s="225"/>
      <c r="E144" s="225"/>
      <c r="F144" s="225"/>
      <c r="G144" s="225"/>
      <c r="H144" s="225"/>
      <c r="I144" s="225"/>
      <c r="J144" s="225"/>
      <c r="K144" s="225"/>
      <c r="L144" s="225"/>
      <c r="M144" s="225"/>
      <c r="N144" s="225"/>
    </row>
    <row r="145" spans="2:16" x14ac:dyDescent="0.25">
      <c r="B145" s="225" t="s">
        <v>1744</v>
      </c>
      <c r="C145" s="334" t="s">
        <v>1566</v>
      </c>
      <c r="D145" s="334" t="s">
        <v>1567</v>
      </c>
      <c r="E145" s="334" t="s">
        <v>1568</v>
      </c>
      <c r="F145" s="334" t="s">
        <v>1644</v>
      </c>
      <c r="G145" s="334" t="s">
        <v>1570</v>
      </c>
      <c r="H145" s="334" t="s">
        <v>1571</v>
      </c>
      <c r="I145" s="334" t="s">
        <v>1572</v>
      </c>
      <c r="J145" s="334" t="s">
        <v>1573</v>
      </c>
      <c r="K145" s="334" t="s">
        <v>1574</v>
      </c>
      <c r="L145" s="334" t="s">
        <v>1575</v>
      </c>
      <c r="M145" s="334" t="s">
        <v>1576</v>
      </c>
      <c r="N145" s="334" t="s">
        <v>876</v>
      </c>
      <c r="O145" s="372" t="s">
        <v>1577</v>
      </c>
      <c r="P145" s="381" t="s">
        <v>360</v>
      </c>
    </row>
    <row r="146" spans="2:16" x14ac:dyDescent="0.25">
      <c r="B146" s="19" t="s">
        <v>1745</v>
      </c>
      <c r="C146" s="382">
        <v>0.21801461024306701</v>
      </c>
      <c r="D146" s="382">
        <v>4.9640443279934596E-3</v>
      </c>
      <c r="E146" s="382">
        <v>0.60489569080049599</v>
      </c>
      <c r="F146" s="382">
        <v>0.28167092158539997</v>
      </c>
      <c r="G146" s="382">
        <v>0</v>
      </c>
      <c r="H146" s="382">
        <v>0.87153606724069999</v>
      </c>
      <c r="I146" s="382">
        <v>0</v>
      </c>
      <c r="J146" s="382">
        <v>0</v>
      </c>
      <c r="K146" s="382">
        <v>0.47338932652077403</v>
      </c>
      <c r="L146" s="382">
        <v>0</v>
      </c>
      <c r="M146" s="382">
        <v>0.76626785094229999</v>
      </c>
      <c r="N146" s="382">
        <v>0</v>
      </c>
      <c r="O146" s="229">
        <v>0.11776419692802099</v>
      </c>
      <c r="P146" s="229">
        <v>3.3385027085887518</v>
      </c>
    </row>
    <row r="147" spans="2:16" x14ac:dyDescent="0.25">
      <c r="B147" s="19" t="s">
        <v>1746</v>
      </c>
      <c r="C147" s="382">
        <v>1.6623660303885299</v>
      </c>
      <c r="D147" s="382">
        <v>2.38221598174078E-2</v>
      </c>
      <c r="E147" s="382">
        <v>0</v>
      </c>
      <c r="F147" s="382">
        <v>0</v>
      </c>
      <c r="G147" s="382">
        <v>0</v>
      </c>
      <c r="H147" s="382">
        <v>0</v>
      </c>
      <c r="I147" s="382">
        <v>0.37241349322530004</v>
      </c>
      <c r="J147" s="382">
        <v>0</v>
      </c>
      <c r="K147" s="382">
        <v>0.94906325991893992</v>
      </c>
      <c r="L147" s="382">
        <v>0</v>
      </c>
      <c r="M147" s="382">
        <v>0</v>
      </c>
      <c r="N147" s="382">
        <v>0</v>
      </c>
      <c r="O147" s="229">
        <v>0.56613123889582295</v>
      </c>
      <c r="P147" s="229">
        <v>3.5737961822460007</v>
      </c>
    </row>
    <row r="148" spans="2:16" x14ac:dyDescent="0.25">
      <c r="B148" s="19" t="s">
        <v>1747</v>
      </c>
      <c r="C148" s="382">
        <v>0.48872781997332898</v>
      </c>
      <c r="D148" s="382">
        <v>9.3765281750987604E-3</v>
      </c>
      <c r="E148" s="382">
        <v>0</v>
      </c>
      <c r="F148" s="382">
        <v>0</v>
      </c>
      <c r="G148" s="382">
        <v>4.1585480674999398E-2</v>
      </c>
      <c r="H148" s="382">
        <v>1.12171495681641</v>
      </c>
      <c r="I148" s="382">
        <v>0.440291655</v>
      </c>
      <c r="J148" s="382">
        <v>0</v>
      </c>
      <c r="K148" s="382">
        <v>0</v>
      </c>
      <c r="L148" s="382">
        <v>0</v>
      </c>
      <c r="M148" s="382">
        <v>0</v>
      </c>
      <c r="N148" s="382">
        <v>0</v>
      </c>
      <c r="O148" s="229">
        <v>7.7696778551294601E-2</v>
      </c>
      <c r="P148" s="229">
        <v>2.1793932191911316</v>
      </c>
    </row>
    <row r="149" spans="2:16" x14ac:dyDescent="0.25">
      <c r="B149" s="19" t="s">
        <v>1748</v>
      </c>
      <c r="C149" s="382">
        <v>8.0585880050906306E-2</v>
      </c>
      <c r="D149" s="382">
        <v>0</v>
      </c>
      <c r="E149" s="382">
        <v>0</v>
      </c>
      <c r="F149" s="382">
        <v>0</v>
      </c>
      <c r="G149" s="382">
        <v>0</v>
      </c>
      <c r="H149" s="382">
        <v>0.56156977459534207</v>
      </c>
      <c r="I149" s="382">
        <v>0</v>
      </c>
      <c r="J149" s="382">
        <v>0</v>
      </c>
      <c r="K149" s="382">
        <v>0</v>
      </c>
      <c r="L149" s="382">
        <v>0</v>
      </c>
      <c r="M149" s="382">
        <v>0</v>
      </c>
      <c r="N149" s="382">
        <v>0</v>
      </c>
      <c r="O149" s="229">
        <v>0</v>
      </c>
      <c r="P149" s="229">
        <v>0.64215565464624835</v>
      </c>
    </row>
    <row r="150" spans="2:16" x14ac:dyDescent="0.25">
      <c r="B150" s="19" t="s">
        <v>1720</v>
      </c>
      <c r="C150" s="382">
        <v>0</v>
      </c>
      <c r="D150" s="382">
        <v>0</v>
      </c>
      <c r="E150" s="382">
        <v>0</v>
      </c>
      <c r="F150" s="382">
        <v>0</v>
      </c>
      <c r="G150" s="382">
        <v>0</v>
      </c>
      <c r="H150" s="382">
        <v>0</v>
      </c>
      <c r="I150" s="382">
        <v>0</v>
      </c>
      <c r="J150" s="382">
        <v>0</v>
      </c>
      <c r="K150" s="382">
        <v>0</v>
      </c>
      <c r="L150" s="382">
        <v>0</v>
      </c>
      <c r="M150" s="382">
        <v>0</v>
      </c>
      <c r="N150" s="382">
        <v>0</v>
      </c>
      <c r="O150" s="229">
        <v>0</v>
      </c>
      <c r="P150" s="229">
        <v>0</v>
      </c>
    </row>
    <row r="151" spans="2:16" x14ac:dyDescent="0.25">
      <c r="B151" s="353" t="s">
        <v>360</v>
      </c>
      <c r="C151" s="370">
        <v>2.4496943406558325</v>
      </c>
      <c r="D151" s="370">
        <v>3.816273232050002E-2</v>
      </c>
      <c r="E151" s="370">
        <v>0.60489569080049599</v>
      </c>
      <c r="F151" s="370">
        <v>0.28167092158539997</v>
      </c>
      <c r="G151" s="370">
        <v>4.1585480674999398E-2</v>
      </c>
      <c r="H151" s="370">
        <v>2.554820798652452</v>
      </c>
      <c r="I151" s="370">
        <v>0.81270514822530004</v>
      </c>
      <c r="J151" s="370">
        <v>0</v>
      </c>
      <c r="K151" s="370">
        <v>1.422452586439714</v>
      </c>
      <c r="L151" s="370">
        <v>0</v>
      </c>
      <c r="M151" s="370">
        <v>0.76626785094229999</v>
      </c>
      <c r="N151" s="370">
        <v>0</v>
      </c>
      <c r="O151" s="370">
        <v>0.76159221437513858</v>
      </c>
      <c r="P151" s="370">
        <v>9.7338477646721326</v>
      </c>
    </row>
    <row r="153" spans="2:16" x14ac:dyDescent="0.25">
      <c r="P153" s="215" t="s">
        <v>1451</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405" t="s">
        <v>1749</v>
      </c>
      <c r="C7" s="333"/>
      <c r="D7" s="333"/>
    </row>
    <row r="8" spans="2:4" x14ac:dyDescent="0.25">
      <c r="B8" s="406" t="s">
        <v>1412</v>
      </c>
      <c r="C8" s="407" t="s">
        <v>1750</v>
      </c>
      <c r="D8" s="408" t="s">
        <v>1751</v>
      </c>
    </row>
    <row r="9" spans="2:4" x14ac:dyDescent="0.25">
      <c r="B9" s="409"/>
      <c r="C9" s="410"/>
      <c r="D9" s="411"/>
    </row>
    <row r="10" spans="2:4" hidden="1" x14ac:dyDescent="0.25">
      <c r="B10" s="353" t="s">
        <v>1752</v>
      </c>
      <c r="C10" s="372"/>
      <c r="D10" s="372"/>
    </row>
    <row r="11" spans="2:4" ht="30" hidden="1" x14ac:dyDescent="0.25">
      <c r="B11" s="189" t="s">
        <v>1753</v>
      </c>
      <c r="C11" s="189" t="s">
        <v>1754</v>
      </c>
      <c r="D11" s="537"/>
    </row>
    <row r="12" spans="2:4" hidden="1" x14ac:dyDescent="0.25">
      <c r="B12" s="219"/>
      <c r="C12" s="189"/>
      <c r="D12" s="537"/>
    </row>
    <row r="13" spans="2:4" ht="45" hidden="1" x14ac:dyDescent="0.25">
      <c r="B13" s="219"/>
      <c r="C13" s="189" t="s">
        <v>1755</v>
      </c>
      <c r="D13" s="537"/>
    </row>
    <row r="14" spans="2:4" ht="30" hidden="1" x14ac:dyDescent="0.25">
      <c r="B14" s="202" t="s">
        <v>1756</v>
      </c>
      <c r="C14" s="189" t="s">
        <v>1757</v>
      </c>
      <c r="D14" s="537"/>
    </row>
    <row r="15" spans="2:4" hidden="1" x14ac:dyDescent="0.25">
      <c r="B15" s="202"/>
      <c r="C15" s="412" t="s">
        <v>1758</v>
      </c>
      <c r="D15" s="537"/>
    </row>
    <row r="16" spans="2:4" ht="30" hidden="1" x14ac:dyDescent="0.25">
      <c r="B16" s="202" t="s">
        <v>1759</v>
      </c>
      <c r="C16" s="412" t="s">
        <v>1760</v>
      </c>
      <c r="D16" s="537"/>
    </row>
    <row r="17" spans="2:4" hidden="1" x14ac:dyDescent="0.25">
      <c r="B17" s="413"/>
      <c r="C17" s="412" t="s">
        <v>1761</v>
      </c>
      <c r="D17" s="537"/>
    </row>
    <row r="18" spans="2:4" hidden="1" x14ac:dyDescent="0.25">
      <c r="B18" s="413"/>
      <c r="C18" s="412" t="s">
        <v>1762</v>
      </c>
      <c r="D18" s="537"/>
    </row>
    <row r="19" spans="2:4" hidden="1" x14ac:dyDescent="0.25">
      <c r="B19" s="413"/>
      <c r="C19" s="412" t="s">
        <v>1763</v>
      </c>
      <c r="D19" s="537"/>
    </row>
    <row r="20" spans="2:4" hidden="1" x14ac:dyDescent="0.25">
      <c r="B20" s="413"/>
      <c r="C20" s="412" t="s">
        <v>1764</v>
      </c>
      <c r="D20" s="537"/>
    </row>
    <row r="21" spans="2:4" hidden="1" x14ac:dyDescent="0.25">
      <c r="B21" s="413"/>
      <c r="C21" s="412" t="s">
        <v>1765</v>
      </c>
      <c r="D21" s="537"/>
    </row>
    <row r="22" spans="2:4" ht="29.25" hidden="1" x14ac:dyDescent="0.25">
      <c r="B22" s="413"/>
      <c r="C22" s="412" t="s">
        <v>1766</v>
      </c>
      <c r="D22" s="537"/>
    </row>
    <row r="23" spans="2:4" hidden="1" x14ac:dyDescent="0.25">
      <c r="B23" s="413"/>
      <c r="C23" s="412" t="s">
        <v>1767</v>
      </c>
      <c r="D23" s="537"/>
    </row>
    <row r="24" spans="2:4" hidden="1" x14ac:dyDescent="0.25">
      <c r="B24" s="413"/>
      <c r="C24" s="412" t="s">
        <v>1768</v>
      </c>
      <c r="D24" s="537"/>
    </row>
    <row r="25" spans="2:4" hidden="1" x14ac:dyDescent="0.25">
      <c r="B25" s="413"/>
      <c r="C25" s="412" t="s">
        <v>1769</v>
      </c>
      <c r="D25" s="537"/>
    </row>
    <row r="26" spans="2:4" hidden="1" x14ac:dyDescent="0.25">
      <c r="B26" s="413"/>
      <c r="C26" s="412" t="s">
        <v>1770</v>
      </c>
      <c r="D26" s="537"/>
    </row>
    <row r="27" spans="2:4" hidden="1" x14ac:dyDescent="0.25">
      <c r="B27" s="413"/>
      <c r="C27" s="412"/>
      <c r="D27" s="189"/>
    </row>
    <row r="28" spans="2:4" x14ac:dyDescent="0.25">
      <c r="B28" s="353" t="s">
        <v>1771</v>
      </c>
      <c r="C28" s="317"/>
      <c r="D28" s="317"/>
    </row>
    <row r="29" spans="2:4" ht="30" x14ac:dyDescent="0.25">
      <c r="B29" s="536" t="s">
        <v>1772</v>
      </c>
      <c r="C29" s="189" t="s">
        <v>1773</v>
      </c>
      <c r="D29" s="537" t="s">
        <v>1774</v>
      </c>
    </row>
    <row r="30" spans="2:4" x14ac:dyDescent="0.25">
      <c r="B30" s="536"/>
      <c r="C30" s="189"/>
      <c r="D30" s="537"/>
    </row>
    <row r="31" spans="2:4" ht="30" x14ac:dyDescent="0.25">
      <c r="B31" s="536"/>
      <c r="C31" s="189" t="s">
        <v>1775</v>
      </c>
      <c r="D31" s="537"/>
    </row>
    <row r="32" spans="2:4" x14ac:dyDescent="0.25">
      <c r="B32" s="536"/>
      <c r="C32" s="286"/>
      <c r="D32" s="537"/>
    </row>
    <row r="33" spans="2:4" x14ac:dyDescent="0.25">
      <c r="B33" s="536"/>
      <c r="C33" s="286"/>
      <c r="D33" s="537"/>
    </row>
    <row r="34" spans="2:4" ht="30" x14ac:dyDescent="0.25">
      <c r="B34" s="536" t="s">
        <v>1776</v>
      </c>
      <c r="C34" s="414" t="s">
        <v>1777</v>
      </c>
      <c r="D34" s="537"/>
    </row>
    <row r="35" spans="2:4" x14ac:dyDescent="0.25">
      <c r="B35" s="536"/>
      <c r="C35" s="189"/>
      <c r="D35" s="537"/>
    </row>
    <row r="36" spans="2:4" x14ac:dyDescent="0.25">
      <c r="B36" s="536"/>
      <c r="C36" s="286"/>
      <c r="D36" s="537"/>
    </row>
    <row r="37" spans="2:4" ht="30" hidden="1" x14ac:dyDescent="0.25">
      <c r="B37" s="536" t="s">
        <v>1778</v>
      </c>
      <c r="C37" s="189" t="s">
        <v>1779</v>
      </c>
      <c r="D37" s="537"/>
    </row>
    <row r="38" spans="2:4" hidden="1" x14ac:dyDescent="0.25">
      <c r="B38" s="536"/>
      <c r="C38" s="189"/>
      <c r="D38" s="537"/>
    </row>
    <row r="39" spans="2:4" hidden="1" x14ac:dyDescent="0.25">
      <c r="B39" s="536"/>
      <c r="C39" s="286" t="s">
        <v>1780</v>
      </c>
      <c r="D39" s="537"/>
    </row>
    <row r="40" spans="2:4" ht="30" hidden="1" x14ac:dyDescent="0.25">
      <c r="B40" s="536" t="s">
        <v>1781</v>
      </c>
      <c r="C40" s="189" t="s">
        <v>1782</v>
      </c>
      <c r="D40" s="537"/>
    </row>
    <row r="41" spans="2:4" hidden="1" x14ac:dyDescent="0.25">
      <c r="B41" s="536"/>
      <c r="C41" s="189"/>
      <c r="D41" s="537"/>
    </row>
    <row r="42" spans="2:4" ht="30" hidden="1" x14ac:dyDescent="0.25">
      <c r="B42" s="536"/>
      <c r="C42" s="286" t="s">
        <v>1783</v>
      </c>
      <c r="D42" s="537"/>
    </row>
    <row r="43" spans="2:4" ht="45" hidden="1" x14ac:dyDescent="0.25">
      <c r="B43" s="415" t="s">
        <v>1784</v>
      </c>
      <c r="C43" s="196" t="s">
        <v>1785</v>
      </c>
      <c r="D43" s="196"/>
    </row>
    <row r="45" spans="2:4" x14ac:dyDescent="0.25">
      <c r="D45" s="215" t="s">
        <v>1451</v>
      </c>
    </row>
    <row r="56" spans="2:4" ht="15" customHeight="1" x14ac:dyDescent="0.25"/>
    <row r="57" spans="2:4" ht="222.75" customHeight="1" x14ac:dyDescent="0.25"/>
    <row r="58" spans="2:4" ht="203.25" customHeight="1" x14ac:dyDescent="0.25">
      <c r="B58" s="202"/>
      <c r="C58" s="416"/>
      <c r="D58" s="416"/>
    </row>
    <row r="59" spans="2:4" ht="15.75" x14ac:dyDescent="0.25">
      <c r="B59" s="417"/>
      <c r="C59" s="418"/>
      <c r="D59" s="418"/>
    </row>
    <row r="61" spans="2:4" x14ac:dyDescent="0.25">
      <c r="D61" s="419"/>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 min="5" max="7" width="10.7109375"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1"/>
      <c r="C2" s="19"/>
      <c r="D2" s="19"/>
      <c r="E2" s="19"/>
      <c r="F2" s="19"/>
      <c r="G2" s="19"/>
      <c r="H2" s="19"/>
      <c r="I2" s="19"/>
      <c r="J2" s="19"/>
      <c r="K2" s="19"/>
      <c r="L2" s="19"/>
      <c r="M2" s="19"/>
      <c r="N2" s="19"/>
      <c r="O2" s="19"/>
      <c r="P2" s="19"/>
      <c r="Q2" s="19"/>
      <c r="R2" s="19"/>
      <c r="S2" s="19"/>
      <c r="T2" s="19"/>
      <c r="U2" s="19"/>
    </row>
    <row r="3" spans="1:21" ht="15.75" customHeight="1" x14ac:dyDescent="0.25">
      <c r="A3" s="19"/>
      <c r="B3" s="405" t="s">
        <v>1786</v>
      </c>
      <c r="C3" s="333"/>
      <c r="D3" s="333"/>
      <c r="E3" s="333"/>
      <c r="F3" s="333"/>
      <c r="G3" s="333"/>
      <c r="H3" s="333"/>
      <c r="I3" s="333"/>
      <c r="J3" s="333"/>
      <c r="K3" s="333"/>
      <c r="L3" s="333"/>
      <c r="M3" s="333"/>
      <c r="N3" s="333"/>
      <c r="O3" s="333"/>
    </row>
    <row r="4" spans="1:21" ht="15" customHeight="1" x14ac:dyDescent="0.25">
      <c r="A4" s="19"/>
      <c r="B4" s="420" t="s">
        <v>1787</v>
      </c>
      <c r="C4" s="539" t="s">
        <v>1788</v>
      </c>
      <c r="D4" s="539"/>
      <c r="E4" s="539"/>
      <c r="F4" s="539"/>
      <c r="G4" s="539"/>
      <c r="H4" s="539"/>
      <c r="I4" s="539"/>
      <c r="J4" s="539"/>
      <c r="K4" s="539"/>
      <c r="L4" s="539"/>
      <c r="M4" s="539"/>
      <c r="N4" s="539"/>
      <c r="O4" s="539"/>
    </row>
    <row r="5" spans="1:21" ht="15" customHeight="1" x14ac:dyDescent="0.25">
      <c r="A5" s="19"/>
      <c r="B5" s="420"/>
      <c r="C5" s="540" t="s">
        <v>1789</v>
      </c>
      <c r="D5" s="540"/>
      <c r="E5" s="540"/>
      <c r="F5" s="540"/>
      <c r="G5" s="540"/>
      <c r="H5" s="540"/>
      <c r="I5" s="540"/>
      <c r="J5" s="540"/>
      <c r="K5" s="540"/>
      <c r="L5" s="540"/>
      <c r="M5" s="540"/>
      <c r="N5" s="540"/>
      <c r="O5" s="540"/>
    </row>
    <row r="6" spans="1:21" ht="15" customHeight="1" x14ac:dyDescent="0.25">
      <c r="A6" s="19"/>
      <c r="B6" s="422"/>
      <c r="C6" s="421"/>
      <c r="D6" s="421"/>
      <c r="E6" s="333"/>
      <c r="F6" s="333"/>
      <c r="G6" s="333"/>
      <c r="H6" s="333"/>
      <c r="I6" s="333"/>
      <c r="J6" s="333"/>
      <c r="K6" s="333"/>
      <c r="L6" s="333"/>
      <c r="M6" s="333"/>
      <c r="N6" s="333"/>
      <c r="O6" s="333"/>
    </row>
    <row r="7" spans="1:21" ht="15" customHeight="1" x14ac:dyDescent="0.25">
      <c r="A7" s="19"/>
      <c r="B7" s="423" t="s">
        <v>1790</v>
      </c>
      <c r="C7" s="317"/>
      <c r="D7" s="317"/>
      <c r="E7" s="317"/>
      <c r="F7" s="317"/>
      <c r="G7" s="317"/>
      <c r="H7" s="317"/>
      <c r="I7" s="317"/>
      <c r="J7" s="317"/>
      <c r="K7" s="317"/>
      <c r="L7" s="317"/>
      <c r="M7" s="317"/>
      <c r="N7" s="317"/>
      <c r="O7" s="317"/>
    </row>
    <row r="8" spans="1:21" ht="15" customHeight="1" x14ac:dyDescent="0.25">
      <c r="A8" s="19"/>
      <c r="B8" s="189" t="s">
        <v>1791</v>
      </c>
      <c r="C8" s="541"/>
      <c r="D8" s="541"/>
      <c r="E8" s="541"/>
      <c r="F8" s="541"/>
      <c r="G8" s="541"/>
      <c r="H8" s="541"/>
      <c r="I8" s="541"/>
      <c r="J8" s="541"/>
      <c r="K8" s="541"/>
      <c r="L8" s="541"/>
      <c r="M8" s="541"/>
      <c r="N8" s="541"/>
      <c r="O8" s="541"/>
    </row>
    <row r="9" spans="1:21" ht="15" customHeight="1" x14ac:dyDescent="0.25">
      <c r="A9" s="19"/>
      <c r="B9" s="202" t="s">
        <v>1792</v>
      </c>
      <c r="C9" s="542"/>
      <c r="D9" s="542"/>
      <c r="E9" s="542"/>
      <c r="F9" s="542"/>
      <c r="G9" s="542"/>
      <c r="H9" s="542"/>
      <c r="I9" s="542"/>
      <c r="J9" s="542"/>
      <c r="K9" s="542"/>
      <c r="L9" s="542"/>
      <c r="M9" s="542"/>
      <c r="N9" s="542"/>
      <c r="O9" s="542"/>
    </row>
    <row r="10" spans="1:21" x14ac:dyDescent="0.25">
      <c r="A10" s="19"/>
      <c r="B10" s="202"/>
      <c r="C10" s="543"/>
      <c r="D10" s="543"/>
      <c r="E10" s="543"/>
      <c r="F10" s="543"/>
      <c r="G10" s="543"/>
      <c r="H10" s="543"/>
      <c r="I10" s="543"/>
      <c r="J10" s="543"/>
      <c r="K10" s="543"/>
      <c r="L10" s="543"/>
      <c r="M10" s="543"/>
      <c r="N10" s="543"/>
      <c r="O10" s="543"/>
    </row>
    <row r="11" spans="1:21" ht="15.75" customHeight="1" x14ac:dyDescent="0.25">
      <c r="A11" s="19"/>
      <c r="B11" s="423" t="s">
        <v>1793</v>
      </c>
      <c r="C11" s="544" t="s">
        <v>1794</v>
      </c>
      <c r="D11" s="544"/>
      <c r="E11" s="544"/>
      <c r="F11" s="544"/>
      <c r="G11" s="544"/>
      <c r="H11" s="544"/>
      <c r="I11" s="544"/>
      <c r="J11" s="544"/>
      <c r="K11" s="544"/>
      <c r="L11" s="544"/>
      <c r="M11" s="544"/>
      <c r="N11" s="544"/>
      <c r="O11" s="544"/>
    </row>
    <row r="12" spans="1:21" ht="226.5" customHeight="1" x14ac:dyDescent="0.25">
      <c r="A12" s="19"/>
      <c r="B12" s="202" t="s">
        <v>1795</v>
      </c>
      <c r="C12" s="545" t="s">
        <v>1796</v>
      </c>
      <c r="D12" s="546"/>
      <c r="E12" s="546"/>
      <c r="F12" s="546"/>
      <c r="G12" s="546"/>
      <c r="H12" s="546"/>
      <c r="I12" s="546"/>
      <c r="J12" s="546"/>
      <c r="K12" s="546"/>
      <c r="L12" s="546"/>
      <c r="M12" s="546"/>
      <c r="N12" s="546"/>
      <c r="O12" s="547"/>
    </row>
    <row r="13" spans="1:21" x14ac:dyDescent="0.25">
      <c r="A13" s="19"/>
      <c r="B13" s="19"/>
      <c r="C13" s="424"/>
      <c r="D13" s="19"/>
      <c r="E13" s="19"/>
      <c r="F13" s="19"/>
      <c r="G13" s="19"/>
      <c r="H13" s="19"/>
      <c r="I13" s="19"/>
      <c r="J13" s="19"/>
      <c r="K13" s="19"/>
      <c r="L13" s="19"/>
      <c r="M13" s="19"/>
      <c r="N13" s="19"/>
      <c r="O13" s="425"/>
    </row>
    <row r="14" spans="1:21" x14ac:dyDescent="0.25">
      <c r="A14" s="19"/>
      <c r="B14" s="19"/>
      <c r="C14" s="424"/>
      <c r="D14" s="19"/>
      <c r="E14" s="19"/>
      <c r="F14" s="19"/>
      <c r="G14" s="19"/>
      <c r="H14" s="19"/>
      <c r="I14" s="19"/>
      <c r="J14" s="19"/>
      <c r="K14" s="19"/>
      <c r="L14" s="19"/>
      <c r="M14" s="19"/>
      <c r="N14" s="19"/>
      <c r="O14" s="425"/>
    </row>
    <row r="15" spans="1:21" ht="30" x14ac:dyDescent="0.25">
      <c r="A15" s="19"/>
      <c r="B15" s="202" t="s">
        <v>1797</v>
      </c>
      <c r="C15" s="424" t="s">
        <v>1798</v>
      </c>
      <c r="D15" s="19"/>
      <c r="E15" s="19"/>
      <c r="F15" s="19"/>
      <c r="G15" s="19"/>
      <c r="H15" s="19"/>
      <c r="I15" s="19"/>
      <c r="J15" s="19"/>
      <c r="K15" s="19"/>
      <c r="L15" s="19"/>
      <c r="M15" s="19"/>
      <c r="N15" s="19"/>
      <c r="O15" s="425"/>
    </row>
    <row r="16" spans="1:21" x14ac:dyDescent="0.25">
      <c r="A16" s="19"/>
      <c r="B16" s="19"/>
      <c r="C16" s="424"/>
      <c r="D16" s="19"/>
      <c r="E16" s="336"/>
      <c r="F16" s="426"/>
      <c r="G16" s="19"/>
      <c r="H16" s="19"/>
      <c r="I16" s="19"/>
      <c r="J16" s="19"/>
      <c r="K16" s="19"/>
      <c r="L16" s="19"/>
      <c r="M16" s="19"/>
      <c r="N16" s="19"/>
      <c r="O16" s="425"/>
    </row>
    <row r="17" spans="1:15" x14ac:dyDescent="0.25">
      <c r="A17" s="19"/>
      <c r="B17" s="19"/>
      <c r="C17" s="427" t="s">
        <v>1799</v>
      </c>
      <c r="D17" s="19"/>
      <c r="E17" s="336"/>
      <c r="F17" s="426"/>
      <c r="G17" s="19"/>
      <c r="H17" s="19"/>
      <c r="I17" s="19"/>
      <c r="J17" s="19"/>
      <c r="K17" s="19"/>
      <c r="L17" s="19"/>
      <c r="M17" s="19"/>
      <c r="N17" s="19"/>
      <c r="O17" s="425"/>
    </row>
    <row r="18" spans="1:15" x14ac:dyDescent="0.25">
      <c r="A18" s="19"/>
      <c r="B18" s="19"/>
      <c r="C18" s="424" t="s">
        <v>1800</v>
      </c>
      <c r="D18" s="19"/>
      <c r="E18" s="336"/>
      <c r="F18" s="426"/>
      <c r="G18" s="19"/>
      <c r="H18" s="19"/>
      <c r="I18" s="19"/>
      <c r="J18" s="19"/>
      <c r="K18" s="19"/>
      <c r="L18" s="19"/>
      <c r="M18" s="19"/>
      <c r="N18" s="19"/>
      <c r="O18" s="425"/>
    </row>
    <row r="19" spans="1:15" x14ac:dyDescent="0.25">
      <c r="A19" s="19"/>
      <c r="B19" s="19"/>
      <c r="C19" s="424"/>
      <c r="D19" s="19"/>
      <c r="E19" s="336"/>
      <c r="F19" s="426"/>
      <c r="G19" s="19"/>
      <c r="H19" s="19"/>
      <c r="I19" s="19"/>
      <c r="J19" s="19"/>
      <c r="K19" s="19"/>
      <c r="L19" s="19"/>
      <c r="M19" s="19"/>
      <c r="N19" s="19"/>
      <c r="O19" s="425"/>
    </row>
    <row r="20" spans="1:15" x14ac:dyDescent="0.25">
      <c r="A20" s="19"/>
      <c r="B20" s="19"/>
      <c r="C20" s="424"/>
      <c r="D20" s="538" t="s">
        <v>1801</v>
      </c>
      <c r="E20" s="538"/>
      <c r="F20" s="538"/>
      <c r="G20" s="538"/>
      <c r="H20" s="538"/>
      <c r="I20" s="538"/>
      <c r="J20" s="538"/>
      <c r="K20" s="538"/>
      <c r="L20" s="428"/>
      <c r="M20" s="19"/>
      <c r="N20" s="19"/>
      <c r="O20" s="425"/>
    </row>
    <row r="21" spans="1:15" x14ac:dyDescent="0.25">
      <c r="A21" s="19"/>
      <c r="B21" s="19"/>
      <c r="C21" s="424"/>
      <c r="D21" s="19"/>
      <c r="E21" s="19"/>
      <c r="F21" s="19"/>
      <c r="G21" s="19"/>
      <c r="H21" s="19"/>
      <c r="I21" s="19"/>
      <c r="J21" s="19"/>
      <c r="K21" s="19"/>
      <c r="L21" s="19"/>
      <c r="M21" s="19"/>
      <c r="N21" s="19"/>
      <c r="O21" s="425"/>
    </row>
    <row r="22" spans="1:15" ht="15.75" thickBot="1" x14ac:dyDescent="0.3">
      <c r="A22" s="19"/>
      <c r="B22" s="19"/>
      <c r="C22" s="429" t="s">
        <v>1802</v>
      </c>
      <c r="D22" s="430" t="s">
        <v>1803</v>
      </c>
      <c r="E22" s="430" t="s">
        <v>1804</v>
      </c>
      <c r="F22" s="430" t="s">
        <v>1805</v>
      </c>
      <c r="G22" s="430" t="s">
        <v>1806</v>
      </c>
      <c r="H22" s="430" t="s">
        <v>1807</v>
      </c>
      <c r="I22" s="430" t="s">
        <v>1808</v>
      </c>
      <c r="J22" s="430" t="s">
        <v>1809</v>
      </c>
      <c r="K22" s="430" t="s">
        <v>1810</v>
      </c>
      <c r="L22" s="430" t="s">
        <v>1811</v>
      </c>
      <c r="M22" s="19"/>
      <c r="N22" s="19"/>
      <c r="O22" s="425"/>
    </row>
    <row r="23" spans="1:15" x14ac:dyDescent="0.25">
      <c r="A23" s="19"/>
      <c r="B23" s="19"/>
      <c r="C23" s="431">
        <v>266666.66666666669</v>
      </c>
      <c r="D23" s="426">
        <v>266666.66666666669</v>
      </c>
      <c r="E23" s="426">
        <v>266666.66666666669</v>
      </c>
      <c r="F23" s="426">
        <v>133333.33333333334</v>
      </c>
      <c r="G23" s="426">
        <v>66666.666666666672</v>
      </c>
      <c r="H23" s="336" t="s">
        <v>1445</v>
      </c>
      <c r="I23" s="336" t="s">
        <v>1445</v>
      </c>
      <c r="J23" s="336" t="s">
        <v>1445</v>
      </c>
      <c r="K23" s="336" t="s">
        <v>1445</v>
      </c>
      <c r="L23" s="336" t="s">
        <v>1445</v>
      </c>
      <c r="M23" s="19"/>
      <c r="N23" s="19"/>
      <c r="O23" s="425"/>
    </row>
    <row r="24" spans="1:15" x14ac:dyDescent="0.25">
      <c r="A24" s="19"/>
      <c r="B24" s="19"/>
      <c r="C24" s="431"/>
      <c r="D24" s="426"/>
      <c r="E24" s="426"/>
      <c r="F24" s="426"/>
      <c r="G24" s="426"/>
      <c r="H24" s="336"/>
      <c r="I24" s="336"/>
      <c r="J24" s="336"/>
      <c r="K24" s="336"/>
      <c r="L24" s="336"/>
      <c r="M24" s="19"/>
      <c r="N24" s="19"/>
      <c r="O24" s="425"/>
    </row>
    <row r="25" spans="1:15" x14ac:dyDescent="0.25">
      <c r="A25" s="19"/>
      <c r="B25" s="19"/>
      <c r="C25" s="431"/>
      <c r="D25" s="426"/>
      <c r="E25" s="426"/>
      <c r="F25" s="426"/>
      <c r="G25" s="426"/>
      <c r="H25" s="336"/>
      <c r="I25" s="336"/>
      <c r="J25" s="336"/>
      <c r="K25" s="336"/>
      <c r="L25" s="336"/>
      <c r="M25" s="19"/>
      <c r="N25" s="19"/>
      <c r="O25" s="425"/>
    </row>
    <row r="26" spans="1:15" x14ac:dyDescent="0.25">
      <c r="A26" s="19"/>
      <c r="B26" s="19"/>
      <c r="C26" s="431"/>
      <c r="D26" s="426"/>
      <c r="E26" s="426"/>
      <c r="F26" s="426"/>
      <c r="G26" s="426"/>
      <c r="H26" s="336"/>
      <c r="I26" s="336"/>
      <c r="J26" s="336"/>
      <c r="K26" s="336"/>
      <c r="L26" s="336"/>
      <c r="M26" s="19"/>
      <c r="N26" s="19"/>
      <c r="O26" s="425"/>
    </row>
    <row r="27" spans="1:15" x14ac:dyDescent="0.25">
      <c r="A27" s="19"/>
      <c r="B27" s="19"/>
      <c r="C27" s="424" t="s">
        <v>1812</v>
      </c>
      <c r="D27" s="426"/>
      <c r="E27" s="426"/>
      <c r="F27" s="426"/>
      <c r="G27" s="426"/>
      <c r="H27" s="336"/>
      <c r="I27" s="336"/>
      <c r="J27" s="336"/>
      <c r="K27" s="336"/>
      <c r="L27" s="336"/>
      <c r="M27" s="19"/>
      <c r="N27" s="19"/>
      <c r="O27" s="425"/>
    </row>
    <row r="28" spans="1:15" x14ac:dyDescent="0.25">
      <c r="A28" s="19"/>
      <c r="B28" s="19"/>
      <c r="C28" s="424"/>
      <c r="D28" s="426"/>
      <c r="E28" s="426"/>
      <c r="F28" s="426"/>
      <c r="G28" s="426"/>
      <c r="H28" s="336"/>
      <c r="I28" s="336"/>
      <c r="J28" s="336"/>
      <c r="K28" s="336"/>
      <c r="L28" s="336"/>
      <c r="M28" s="19"/>
      <c r="N28" s="19"/>
      <c r="O28" s="425"/>
    </row>
    <row r="29" spans="1:15" x14ac:dyDescent="0.25">
      <c r="A29" s="19"/>
      <c r="B29" s="19"/>
      <c r="C29" s="427" t="s">
        <v>1799</v>
      </c>
      <c r="D29" s="19"/>
      <c r="E29" s="19"/>
      <c r="F29" s="19"/>
      <c r="G29" s="19"/>
      <c r="H29" s="19"/>
      <c r="I29" s="19"/>
      <c r="J29" s="19"/>
      <c r="K29" s="19"/>
      <c r="L29" s="19"/>
      <c r="M29" s="19"/>
      <c r="N29" s="19"/>
      <c r="O29" s="425"/>
    </row>
    <row r="30" spans="1:15" x14ac:dyDescent="0.25">
      <c r="A30" s="19"/>
      <c r="B30" s="19"/>
      <c r="C30" s="424" t="s">
        <v>1813</v>
      </c>
      <c r="D30" s="19"/>
      <c r="E30" s="19"/>
      <c r="F30" s="19"/>
      <c r="G30" s="19"/>
      <c r="H30" s="19"/>
      <c r="I30" s="19"/>
      <c r="J30" s="19"/>
      <c r="K30" s="19"/>
      <c r="L30" s="19"/>
      <c r="M30" s="19"/>
      <c r="N30" s="19"/>
      <c r="O30" s="425"/>
    </row>
    <row r="31" spans="1:15" x14ac:dyDescent="0.25">
      <c r="A31" s="19"/>
      <c r="B31" s="19"/>
      <c r="C31" s="424" t="s">
        <v>1814</v>
      </c>
      <c r="D31" s="432"/>
      <c r="E31" s="432"/>
      <c r="F31" s="432"/>
      <c r="G31" s="432"/>
      <c r="H31" s="432"/>
      <c r="I31" s="432"/>
      <c r="J31" s="432"/>
      <c r="K31" s="432"/>
      <c r="L31" s="432"/>
      <c r="M31" s="19"/>
      <c r="N31" s="19"/>
      <c r="O31" s="425"/>
    </row>
    <row r="32" spans="1:15" x14ac:dyDescent="0.25">
      <c r="A32" s="19"/>
      <c r="B32" s="19"/>
      <c r="C32" s="427"/>
      <c r="D32" s="432"/>
      <c r="E32" s="432"/>
      <c r="F32" s="432"/>
      <c r="G32" s="432"/>
      <c r="H32" s="432"/>
      <c r="I32" s="432"/>
      <c r="J32" s="432"/>
      <c r="K32" s="432"/>
      <c r="L32" s="432"/>
      <c r="M32" s="19"/>
      <c r="N32" s="19"/>
      <c r="O32" s="425"/>
    </row>
    <row r="33" spans="1:15" x14ac:dyDescent="0.25">
      <c r="A33" s="19"/>
      <c r="B33" s="19"/>
      <c r="C33" s="424"/>
      <c r="D33" s="538" t="s">
        <v>1801</v>
      </c>
      <c r="E33" s="538"/>
      <c r="F33" s="538"/>
      <c r="G33" s="538"/>
      <c r="H33" s="538"/>
      <c r="I33" s="538"/>
      <c r="J33" s="538"/>
      <c r="K33" s="538"/>
      <c r="L33" s="428"/>
      <c r="M33" s="19"/>
      <c r="N33" s="19"/>
      <c r="O33" s="425"/>
    </row>
    <row r="34" spans="1:15" x14ac:dyDescent="0.25">
      <c r="A34" s="19"/>
      <c r="B34" s="19"/>
      <c r="C34" s="424"/>
      <c r="D34" s="19"/>
      <c r="E34" s="19"/>
      <c r="F34" s="19"/>
      <c r="G34" s="19"/>
      <c r="H34" s="19"/>
      <c r="I34" s="19"/>
      <c r="J34" s="19"/>
      <c r="K34" s="19"/>
      <c r="L34" s="19"/>
      <c r="M34" s="19"/>
      <c r="N34" s="19"/>
      <c r="O34" s="425"/>
    </row>
    <row r="35" spans="1:15" ht="15.75" thickBot="1" x14ac:dyDescent="0.3">
      <c r="A35" s="19"/>
      <c r="B35" s="19"/>
      <c r="C35" s="429" t="s">
        <v>1802</v>
      </c>
      <c r="D35" s="430" t="s">
        <v>1803</v>
      </c>
      <c r="E35" s="430" t="s">
        <v>1804</v>
      </c>
      <c r="F35" s="430" t="s">
        <v>1805</v>
      </c>
      <c r="G35" s="430" t="s">
        <v>1806</v>
      </c>
      <c r="H35" s="430" t="s">
        <v>1807</v>
      </c>
      <c r="I35" s="430" t="s">
        <v>1808</v>
      </c>
      <c r="J35" s="430" t="s">
        <v>1809</v>
      </c>
      <c r="K35" s="430" t="s">
        <v>1810</v>
      </c>
      <c r="L35" s="430" t="s">
        <v>1811</v>
      </c>
      <c r="M35" s="19"/>
      <c r="N35" s="19"/>
      <c r="O35" s="425"/>
    </row>
    <row r="36" spans="1:15" x14ac:dyDescent="0.25">
      <c r="A36" s="19"/>
      <c r="B36" s="19"/>
      <c r="C36" s="433" t="s">
        <v>1445</v>
      </c>
      <c r="D36" s="336" t="s">
        <v>1445</v>
      </c>
      <c r="E36" s="434">
        <v>571428.57142857148</v>
      </c>
      <c r="F36" s="434">
        <v>285714.28571428574</v>
      </c>
      <c r="G36" s="434">
        <v>142857.14285714287</v>
      </c>
      <c r="H36" s="336" t="s">
        <v>1445</v>
      </c>
      <c r="I36" s="336" t="s">
        <v>1445</v>
      </c>
      <c r="J36" s="336" t="s">
        <v>1445</v>
      </c>
      <c r="K36" s="336" t="s">
        <v>1445</v>
      </c>
      <c r="L36" s="336" t="s">
        <v>1445</v>
      </c>
      <c r="M36" s="19"/>
      <c r="N36" s="19"/>
      <c r="O36" s="425"/>
    </row>
    <row r="37" spans="1:15" x14ac:dyDescent="0.25">
      <c r="A37" s="19"/>
      <c r="B37" s="19"/>
      <c r="C37" s="424"/>
      <c r="D37" s="19"/>
      <c r="E37" s="19"/>
      <c r="F37" s="19"/>
      <c r="G37" s="19"/>
      <c r="H37" s="19"/>
      <c r="I37" s="19"/>
      <c r="J37" s="19"/>
      <c r="K37" s="19"/>
      <c r="L37" s="19"/>
      <c r="M37" s="19"/>
      <c r="N37" s="19"/>
      <c r="O37" s="425"/>
    </row>
    <row r="38" spans="1:15" x14ac:dyDescent="0.25">
      <c r="A38" s="19"/>
      <c r="B38" s="19"/>
      <c r="C38" s="424"/>
      <c r="D38" s="19"/>
      <c r="E38" s="19"/>
      <c r="F38" s="19"/>
      <c r="G38" s="19"/>
      <c r="H38" s="19"/>
      <c r="I38" s="19"/>
      <c r="J38" s="19"/>
      <c r="K38" s="19"/>
      <c r="L38" s="19"/>
      <c r="M38" s="19"/>
      <c r="N38" s="19"/>
      <c r="O38" s="425"/>
    </row>
    <row r="39" spans="1:15" x14ac:dyDescent="0.25">
      <c r="A39" s="19"/>
      <c r="B39" s="19"/>
      <c r="C39" s="424" t="s">
        <v>1815</v>
      </c>
      <c r="D39" s="19"/>
      <c r="E39" s="19"/>
      <c r="F39" s="19"/>
      <c r="G39" s="19"/>
      <c r="H39" s="19"/>
      <c r="I39" s="19"/>
      <c r="J39" s="19"/>
      <c r="K39" s="19"/>
      <c r="L39" s="19"/>
      <c r="M39" s="19"/>
      <c r="N39" s="19"/>
      <c r="O39" s="425"/>
    </row>
    <row r="40" spans="1:15" x14ac:dyDescent="0.25">
      <c r="A40" s="19"/>
      <c r="B40" s="19"/>
      <c r="C40" s="424"/>
      <c r="D40" s="19"/>
      <c r="E40" s="19"/>
      <c r="F40" s="19"/>
      <c r="G40" s="19"/>
      <c r="H40" s="19"/>
      <c r="I40" s="19"/>
      <c r="J40" s="19"/>
      <c r="K40" s="19"/>
      <c r="L40" s="19"/>
      <c r="M40" s="19"/>
      <c r="N40" s="19"/>
      <c r="O40" s="425"/>
    </row>
    <row r="41" spans="1:15" x14ac:dyDescent="0.25">
      <c r="A41" s="19"/>
      <c r="B41" s="19"/>
      <c r="C41" s="427" t="s">
        <v>1799</v>
      </c>
      <c r="D41" s="19"/>
      <c r="E41" s="19"/>
      <c r="F41" s="19"/>
      <c r="G41" s="19"/>
      <c r="H41" s="19"/>
      <c r="I41" s="19"/>
      <c r="J41" s="19"/>
      <c r="K41" s="19"/>
      <c r="L41" s="19"/>
      <c r="M41" s="19"/>
      <c r="N41" s="19"/>
      <c r="O41" s="425"/>
    </row>
    <row r="42" spans="1:15" x14ac:dyDescent="0.25">
      <c r="A42" s="19"/>
      <c r="B42" s="19"/>
      <c r="C42" s="424" t="s">
        <v>1816</v>
      </c>
      <c r="D42" s="19"/>
      <c r="E42" s="19"/>
      <c r="F42" s="19"/>
      <c r="G42" s="19"/>
      <c r="H42" s="19"/>
      <c r="I42" s="19"/>
      <c r="J42" s="19"/>
      <c r="K42" s="19"/>
      <c r="L42" s="19"/>
      <c r="M42" s="19"/>
      <c r="N42" s="19"/>
      <c r="O42" s="425"/>
    </row>
    <row r="43" spans="1:15" x14ac:dyDescent="0.25">
      <c r="A43" s="19"/>
      <c r="B43" s="19"/>
      <c r="C43" s="424" t="s">
        <v>1817</v>
      </c>
      <c r="D43" s="432"/>
      <c r="E43" s="432"/>
      <c r="F43" s="432"/>
      <c r="G43" s="432"/>
      <c r="H43" s="432"/>
      <c r="I43" s="432"/>
      <c r="J43" s="432"/>
      <c r="K43" s="432"/>
      <c r="L43" s="432"/>
      <c r="M43" s="19"/>
      <c r="N43" s="19"/>
      <c r="O43" s="425"/>
    </row>
    <row r="44" spans="1:15" x14ac:dyDescent="0.25">
      <c r="A44" s="19"/>
      <c r="B44" s="19"/>
      <c r="C44" s="424"/>
      <c r="D44" s="432"/>
      <c r="E44" s="432"/>
      <c r="F44" s="432"/>
      <c r="G44" s="432"/>
      <c r="H44" s="432"/>
      <c r="I44" s="432"/>
      <c r="J44" s="432"/>
      <c r="K44" s="432"/>
      <c r="L44" s="432"/>
      <c r="M44" s="19"/>
      <c r="N44" s="19"/>
      <c r="O44" s="425"/>
    </row>
    <row r="45" spans="1:15" x14ac:dyDescent="0.25">
      <c r="A45" s="19"/>
      <c r="B45" s="19"/>
      <c r="C45" s="424"/>
      <c r="D45" s="19"/>
      <c r="E45" s="336"/>
      <c r="F45" s="336"/>
      <c r="G45" s="432"/>
      <c r="H45" s="432"/>
      <c r="I45" s="432"/>
      <c r="J45" s="432"/>
      <c r="K45" s="432"/>
      <c r="L45" s="432"/>
      <c r="M45" s="19"/>
      <c r="N45" s="19"/>
      <c r="O45" s="425"/>
    </row>
    <row r="46" spans="1:15" x14ac:dyDescent="0.25">
      <c r="A46" s="19"/>
      <c r="B46" s="19"/>
      <c r="C46" s="427"/>
      <c r="D46" s="432"/>
      <c r="E46" s="432"/>
      <c r="F46" s="432"/>
      <c r="G46" s="432"/>
      <c r="H46" s="432"/>
      <c r="I46" s="432"/>
      <c r="J46" s="432"/>
      <c r="K46" s="432"/>
      <c r="L46" s="432"/>
      <c r="M46" s="19"/>
      <c r="N46" s="19"/>
      <c r="O46" s="425"/>
    </row>
    <row r="47" spans="1:15" x14ac:dyDescent="0.25">
      <c r="A47" s="19"/>
      <c r="B47" s="19"/>
      <c r="C47" s="424"/>
      <c r="D47" s="538" t="s">
        <v>1818</v>
      </c>
      <c r="E47" s="538"/>
      <c r="F47" s="538"/>
      <c r="G47" s="538"/>
      <c r="H47" s="538"/>
      <c r="I47" s="538"/>
      <c r="J47" s="538"/>
      <c r="K47" s="538"/>
      <c r="L47" s="428"/>
      <c r="M47" s="19"/>
      <c r="N47" s="19"/>
      <c r="O47" s="425"/>
    </row>
    <row r="48" spans="1:15" x14ac:dyDescent="0.25">
      <c r="A48" s="19"/>
      <c r="B48" s="19"/>
      <c r="C48" s="424"/>
      <c r="D48" s="19"/>
      <c r="E48" s="19"/>
      <c r="F48" s="19"/>
      <c r="G48" s="19"/>
      <c r="H48" s="19"/>
      <c r="I48" s="19"/>
      <c r="J48" s="19"/>
      <c r="K48" s="19"/>
      <c r="L48" s="19"/>
      <c r="M48" s="19"/>
      <c r="N48" s="19"/>
      <c r="O48" s="425"/>
    </row>
    <row r="49" spans="1:15" ht="15.75" thickBot="1" x14ac:dyDescent="0.3">
      <c r="A49" s="19"/>
      <c r="B49" s="19"/>
      <c r="C49" s="429" t="s">
        <v>1802</v>
      </c>
      <c r="D49" s="430" t="s">
        <v>1803</v>
      </c>
      <c r="E49" s="430" t="s">
        <v>1804</v>
      </c>
      <c r="F49" s="430" t="s">
        <v>1805</v>
      </c>
      <c r="G49" s="430" t="s">
        <v>1806</v>
      </c>
      <c r="H49" s="430" t="s">
        <v>1807</v>
      </c>
      <c r="I49" s="430" t="s">
        <v>1808</v>
      </c>
      <c r="J49" s="430" t="s">
        <v>1809</v>
      </c>
      <c r="K49" s="430" t="s">
        <v>1810</v>
      </c>
      <c r="L49" s="430" t="s">
        <v>1811</v>
      </c>
      <c r="M49" s="19"/>
      <c r="N49" s="19"/>
      <c r="O49" s="425"/>
    </row>
    <row r="50" spans="1:15" x14ac:dyDescent="0.25">
      <c r="A50" s="19"/>
      <c r="B50" s="19"/>
      <c r="C50" s="433" t="s">
        <v>1445</v>
      </c>
      <c r="D50" s="336" t="s">
        <v>1445</v>
      </c>
      <c r="E50" s="336" t="s">
        <v>1445</v>
      </c>
      <c r="F50" s="336" t="s">
        <v>1445</v>
      </c>
      <c r="G50" s="426">
        <v>1000000</v>
      </c>
      <c r="H50" s="336" t="s">
        <v>1445</v>
      </c>
      <c r="I50" s="336" t="s">
        <v>1445</v>
      </c>
      <c r="J50" s="336" t="s">
        <v>1445</v>
      </c>
      <c r="K50" s="336" t="s">
        <v>1445</v>
      </c>
      <c r="L50" s="336" t="s">
        <v>1445</v>
      </c>
      <c r="M50" s="19"/>
      <c r="N50" s="19"/>
      <c r="O50" s="425"/>
    </row>
    <row r="51" spans="1:15" x14ac:dyDescent="0.25">
      <c r="A51" s="19"/>
      <c r="B51" s="19"/>
      <c r="C51" s="424"/>
      <c r="D51" s="19"/>
      <c r="E51" s="19"/>
      <c r="F51" s="19"/>
      <c r="G51" s="19"/>
      <c r="H51" s="19"/>
      <c r="I51" s="19"/>
      <c r="J51" s="19"/>
      <c r="K51" s="19"/>
      <c r="L51" s="19"/>
      <c r="M51" s="19"/>
      <c r="N51" s="19"/>
      <c r="O51" s="425"/>
    </row>
    <row r="52" spans="1:15" ht="15.75" thickBot="1" x14ac:dyDescent="0.3">
      <c r="A52" s="19"/>
      <c r="B52" s="435"/>
      <c r="C52" s="436"/>
      <c r="D52" s="435"/>
      <c r="E52" s="435"/>
      <c r="F52" s="435"/>
      <c r="G52" s="435"/>
      <c r="H52" s="435"/>
      <c r="I52" s="435"/>
      <c r="J52" s="435"/>
      <c r="K52" s="435"/>
      <c r="L52" s="435"/>
      <c r="M52" s="435"/>
      <c r="N52" s="435"/>
      <c r="O52" s="437"/>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5" t="s">
        <v>1451</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8" customFormat="1" x14ac:dyDescent="0.25"/>
    <row r="2" spans="2:4" s="438" customFormat="1" x14ac:dyDescent="0.25"/>
    <row r="3" spans="2:4" s="438" customFormat="1" x14ac:dyDescent="0.25"/>
    <row r="4" spans="2:4" s="438" customFormat="1" x14ac:dyDescent="0.25"/>
    <row r="5" spans="2:4" s="438" customFormat="1" x14ac:dyDescent="0.25"/>
    <row r="6" spans="2:4" s="438" customFormat="1" ht="16.5" thickBot="1" x14ac:dyDescent="0.3">
      <c r="B6" s="439" t="s">
        <v>1819</v>
      </c>
    </row>
    <row r="7" spans="2:4" s="438" customFormat="1" ht="15.75" thickBot="1" x14ac:dyDescent="0.3">
      <c r="B7" s="440" t="s">
        <v>1415</v>
      </c>
      <c r="C7" s="550" t="s">
        <v>1750</v>
      </c>
      <c r="D7" s="551"/>
    </row>
    <row r="8" spans="2:4" s="438" customFormat="1" ht="15.75" thickBot="1" x14ac:dyDescent="0.3">
      <c r="B8" s="441" t="s">
        <v>1820</v>
      </c>
      <c r="C8" s="552"/>
      <c r="D8" s="553"/>
    </row>
    <row r="9" spans="2:4" s="438" customFormat="1" x14ac:dyDescent="0.25">
      <c r="B9" s="442" t="s">
        <v>1420</v>
      </c>
      <c r="C9" s="554" t="s">
        <v>1821</v>
      </c>
      <c r="D9" s="555"/>
    </row>
    <row r="10" spans="2:4" s="438" customFormat="1" x14ac:dyDescent="0.25">
      <c r="B10" s="443" t="s">
        <v>1421</v>
      </c>
      <c r="C10" s="548" t="s">
        <v>1822</v>
      </c>
      <c r="D10" s="549"/>
    </row>
    <row r="11" spans="2:4" s="438" customFormat="1" x14ac:dyDescent="0.25">
      <c r="B11" s="443" t="s">
        <v>1423</v>
      </c>
      <c r="C11" s="548" t="s">
        <v>1823</v>
      </c>
      <c r="D11" s="549"/>
    </row>
    <row r="12" spans="2:4" s="438" customFormat="1" x14ac:dyDescent="0.25">
      <c r="B12" s="443" t="s">
        <v>1424</v>
      </c>
      <c r="C12" s="548" t="s">
        <v>1824</v>
      </c>
      <c r="D12" s="549"/>
    </row>
    <row r="13" spans="2:4" s="438" customFormat="1" x14ac:dyDescent="0.25">
      <c r="B13" s="443" t="s">
        <v>1425</v>
      </c>
      <c r="C13" s="548" t="s">
        <v>1825</v>
      </c>
      <c r="D13" s="549"/>
    </row>
    <row r="14" spans="2:4" s="438" customFormat="1" x14ac:dyDescent="0.25">
      <c r="B14" s="443" t="s">
        <v>1426</v>
      </c>
      <c r="C14" s="548" t="s">
        <v>1826</v>
      </c>
      <c r="D14" s="549"/>
    </row>
    <row r="15" spans="2:4" s="438" customFormat="1" x14ac:dyDescent="0.25">
      <c r="B15" s="443" t="s">
        <v>1427</v>
      </c>
      <c r="C15" s="556" t="s">
        <v>1827</v>
      </c>
      <c r="D15" s="557"/>
    </row>
    <row r="16" spans="2:4" s="438" customFormat="1" x14ac:dyDescent="0.25">
      <c r="B16" s="443" t="s">
        <v>1428</v>
      </c>
      <c r="C16" s="548" t="s">
        <v>1828</v>
      </c>
      <c r="D16" s="549"/>
    </row>
    <row r="17" spans="2:4" s="438" customFormat="1" x14ac:dyDescent="0.25">
      <c r="B17" s="444" t="s">
        <v>1429</v>
      </c>
      <c r="C17" s="548" t="s">
        <v>1829</v>
      </c>
      <c r="D17" s="549"/>
    </row>
    <row r="18" spans="2:4" s="438" customFormat="1" ht="30" customHeight="1" x14ac:dyDescent="0.25">
      <c r="B18" s="443" t="s">
        <v>1430</v>
      </c>
      <c r="C18" s="558" t="s">
        <v>1830</v>
      </c>
      <c r="D18" s="559"/>
    </row>
    <row r="19" spans="2:4" s="438" customFormat="1" x14ac:dyDescent="0.25">
      <c r="B19" s="445" t="s">
        <v>1432</v>
      </c>
      <c r="C19" s="548" t="s">
        <v>1831</v>
      </c>
      <c r="D19" s="549"/>
    </row>
    <row r="20" spans="2:4" s="438" customFormat="1" x14ac:dyDescent="0.25">
      <c r="B20" s="443" t="s">
        <v>1434</v>
      </c>
      <c r="C20" s="548" t="s">
        <v>1832</v>
      </c>
      <c r="D20" s="549"/>
    </row>
    <row r="21" spans="2:4" s="438" customFormat="1" x14ac:dyDescent="0.25">
      <c r="B21" s="443" t="s">
        <v>1449</v>
      </c>
      <c r="C21" s="548" t="s">
        <v>1833</v>
      </c>
      <c r="D21" s="549"/>
    </row>
    <row r="22" spans="2:4" s="438" customFormat="1" ht="30.75" thickBot="1" x14ac:dyDescent="0.3">
      <c r="B22" s="446" t="s">
        <v>1450</v>
      </c>
      <c r="C22" s="560" t="s">
        <v>1834</v>
      </c>
      <c r="D22" s="561"/>
    </row>
    <row r="23" spans="2:4" s="438" customFormat="1" ht="15.75" thickBot="1" x14ac:dyDescent="0.3">
      <c r="B23" s="447"/>
      <c r="C23" s="448"/>
      <c r="D23" s="449"/>
    </row>
    <row r="24" spans="2:4" s="438" customFormat="1" ht="15.75" thickBot="1" x14ac:dyDescent="0.3">
      <c r="B24" s="440" t="s">
        <v>1415</v>
      </c>
      <c r="C24" s="562" t="s">
        <v>1750</v>
      </c>
      <c r="D24" s="563"/>
    </row>
    <row r="25" spans="2:4" s="438" customFormat="1" ht="15.75" thickBot="1" x14ac:dyDescent="0.3">
      <c r="B25" s="441" t="s">
        <v>1835</v>
      </c>
      <c r="C25" s="564"/>
      <c r="D25" s="565"/>
    </row>
    <row r="26" spans="2:4" s="438" customFormat="1" ht="15" customHeight="1" x14ac:dyDescent="0.25">
      <c r="B26" s="450" t="s">
        <v>1454</v>
      </c>
      <c r="C26" s="566" t="s">
        <v>1836</v>
      </c>
      <c r="D26" s="567"/>
    </row>
    <row r="27" spans="2:4" s="438" customFormat="1" x14ac:dyDescent="0.25">
      <c r="B27" s="451" t="s">
        <v>1455</v>
      </c>
      <c r="C27" s="568" t="s">
        <v>1837</v>
      </c>
      <c r="D27" s="569"/>
    </row>
    <row r="28" spans="2:4" s="438" customFormat="1" x14ac:dyDescent="0.25">
      <c r="B28" s="451" t="s">
        <v>1838</v>
      </c>
      <c r="C28" s="558" t="s">
        <v>1839</v>
      </c>
      <c r="D28" s="559"/>
    </row>
    <row r="29" spans="2:4" s="438" customFormat="1" x14ac:dyDescent="0.25">
      <c r="B29" s="451" t="s">
        <v>1840</v>
      </c>
      <c r="C29" s="556" t="s">
        <v>1841</v>
      </c>
      <c r="D29" s="557"/>
    </row>
    <row r="30" spans="2:4" s="438" customFormat="1" x14ac:dyDescent="0.25">
      <c r="B30" s="451" t="s">
        <v>1462</v>
      </c>
      <c r="C30" s="558" t="s">
        <v>1842</v>
      </c>
      <c r="D30" s="559"/>
    </row>
    <row r="31" spans="2:4" s="438" customFormat="1" x14ac:dyDescent="0.25">
      <c r="B31" s="451" t="s">
        <v>1463</v>
      </c>
      <c r="C31" s="558" t="s">
        <v>1843</v>
      </c>
      <c r="D31" s="559"/>
    </row>
    <row r="32" spans="2:4" s="438" customFormat="1" ht="15.75" thickBot="1" x14ac:dyDescent="0.3">
      <c r="B32" s="452" t="s">
        <v>1844</v>
      </c>
      <c r="C32" s="570" t="s">
        <v>1845</v>
      </c>
      <c r="D32" s="571"/>
    </row>
    <row r="33" spans="1:4" s="438" customFormat="1" ht="15.75" thickBot="1" x14ac:dyDescent="0.3">
      <c r="B33" s="453"/>
      <c r="C33" s="454"/>
      <c r="D33" s="455"/>
    </row>
    <row r="34" spans="1:4" s="438" customFormat="1" ht="15.75" thickBot="1" x14ac:dyDescent="0.3">
      <c r="A34" s="456"/>
      <c r="B34" s="440" t="s">
        <v>1415</v>
      </c>
      <c r="C34" s="457" t="s">
        <v>1750</v>
      </c>
      <c r="D34" s="458" t="s">
        <v>1846</v>
      </c>
    </row>
    <row r="35" spans="1:4" s="438" customFormat="1" ht="15.75" thickBot="1" x14ac:dyDescent="0.3">
      <c r="A35" s="456"/>
      <c r="B35" s="441" t="s">
        <v>1847</v>
      </c>
      <c r="C35" s="459"/>
      <c r="D35" s="460" t="s">
        <v>1848</v>
      </c>
    </row>
    <row r="36" spans="1:4" s="438" customFormat="1" ht="90.75" hidden="1" customHeight="1" x14ac:dyDescent="0.25">
      <c r="A36" s="456"/>
      <c r="B36" s="461" t="s">
        <v>1534</v>
      </c>
      <c r="C36" s="462" t="s">
        <v>1849</v>
      </c>
      <c r="D36" s="463"/>
    </row>
    <row r="37" spans="1:4" s="438" customFormat="1" ht="285" customHeight="1" thickBot="1" x14ac:dyDescent="0.3">
      <c r="A37" s="456"/>
      <c r="B37" s="464" t="s">
        <v>1535</v>
      </c>
      <c r="C37" s="465" t="s">
        <v>1850</v>
      </c>
      <c r="D37" s="466"/>
    </row>
    <row r="38" spans="1:4" s="438" customFormat="1" ht="15.75" thickBot="1" x14ac:dyDescent="0.3">
      <c r="B38" s="467"/>
      <c r="C38" s="455"/>
      <c r="D38" s="455"/>
    </row>
    <row r="39" spans="1:4" s="438" customFormat="1" ht="15.75" thickBot="1" x14ac:dyDescent="0.3">
      <c r="B39" s="440" t="s">
        <v>1415</v>
      </c>
      <c r="C39" s="550" t="s">
        <v>1750</v>
      </c>
      <c r="D39" s="551"/>
    </row>
    <row r="40" spans="1:4" s="438" customFormat="1" ht="15.75" thickBot="1" x14ac:dyDescent="0.3">
      <c r="B40" s="441" t="s">
        <v>1851</v>
      </c>
      <c r="C40" s="552"/>
      <c r="D40" s="553"/>
    </row>
    <row r="41" spans="1:4" s="438" customFormat="1" ht="75" customHeight="1" x14ac:dyDescent="0.25">
      <c r="B41" s="468" t="s">
        <v>1539</v>
      </c>
      <c r="C41" s="574" t="s">
        <v>1852</v>
      </c>
      <c r="D41" s="575"/>
    </row>
    <row r="42" spans="1:4" s="438" customFormat="1" ht="32.25" customHeight="1" x14ac:dyDescent="0.25">
      <c r="B42" s="469" t="s">
        <v>1540</v>
      </c>
      <c r="C42" s="572" t="s">
        <v>1853</v>
      </c>
      <c r="D42" s="573"/>
    </row>
    <row r="43" spans="1:4" s="438" customFormat="1" ht="15.75" thickBot="1" x14ac:dyDescent="0.3">
      <c r="B43" s="464" t="s">
        <v>1541</v>
      </c>
      <c r="C43" s="576" t="s">
        <v>1854</v>
      </c>
      <c r="D43" s="577"/>
    </row>
    <row r="44" spans="1:4" s="438" customFormat="1" ht="15.75" thickBot="1" x14ac:dyDescent="0.3">
      <c r="B44" s="470"/>
      <c r="C44" s="471"/>
      <c r="D44" s="455"/>
    </row>
    <row r="45" spans="1:4" s="438" customFormat="1" ht="15.75" thickBot="1" x14ac:dyDescent="0.3">
      <c r="B45" s="440" t="s">
        <v>1415</v>
      </c>
      <c r="C45" s="550" t="s">
        <v>1750</v>
      </c>
      <c r="D45" s="551"/>
    </row>
    <row r="46" spans="1:4" s="438" customFormat="1" ht="15.75" thickBot="1" x14ac:dyDescent="0.3">
      <c r="B46" s="441" t="s">
        <v>1855</v>
      </c>
      <c r="C46" s="578"/>
      <c r="D46" s="579"/>
    </row>
    <row r="47" spans="1:4" s="438" customFormat="1" x14ac:dyDescent="0.25">
      <c r="B47" s="472" t="s">
        <v>1547</v>
      </c>
      <c r="C47" s="580" t="s">
        <v>1856</v>
      </c>
      <c r="D47" s="581"/>
    </row>
    <row r="48" spans="1:4" s="438" customFormat="1" x14ac:dyDescent="0.25">
      <c r="B48" s="473" t="s">
        <v>1548</v>
      </c>
      <c r="C48" s="572" t="s">
        <v>1857</v>
      </c>
      <c r="D48" s="573"/>
    </row>
    <row r="49" spans="2:4" s="438" customFormat="1" x14ac:dyDescent="0.25">
      <c r="B49" s="469" t="s">
        <v>1549</v>
      </c>
      <c r="C49" s="580" t="s">
        <v>1858</v>
      </c>
      <c r="D49" s="581"/>
    </row>
    <row r="50" spans="2:4" s="438" customFormat="1" x14ac:dyDescent="0.25">
      <c r="B50" s="469" t="s">
        <v>1550</v>
      </c>
      <c r="C50" s="572" t="s">
        <v>1859</v>
      </c>
      <c r="D50" s="573"/>
    </row>
    <row r="51" spans="2:4" s="438" customFormat="1" x14ac:dyDescent="0.25">
      <c r="B51" s="469" t="s">
        <v>1551</v>
      </c>
      <c r="C51" s="572" t="s">
        <v>1860</v>
      </c>
      <c r="D51" s="573"/>
    </row>
    <row r="52" spans="2:4" s="438" customFormat="1" x14ac:dyDescent="0.25">
      <c r="B52" s="469" t="s">
        <v>1552</v>
      </c>
      <c r="C52" s="572" t="s">
        <v>1861</v>
      </c>
      <c r="D52" s="573"/>
    </row>
    <row r="53" spans="2:4" s="438" customFormat="1" x14ac:dyDescent="0.25">
      <c r="B53" s="469" t="s">
        <v>1553</v>
      </c>
      <c r="C53" s="572" t="s">
        <v>1862</v>
      </c>
      <c r="D53" s="573"/>
    </row>
    <row r="54" spans="2:4" s="438" customFormat="1" x14ac:dyDescent="0.25">
      <c r="B54" s="469" t="s">
        <v>873</v>
      </c>
      <c r="C54" s="572" t="s">
        <v>1863</v>
      </c>
      <c r="D54" s="573"/>
    </row>
    <row r="55" spans="2:4" s="438" customFormat="1" x14ac:dyDescent="0.25">
      <c r="B55" s="469" t="s">
        <v>1554</v>
      </c>
      <c r="C55" s="572" t="s">
        <v>1864</v>
      </c>
      <c r="D55" s="573"/>
    </row>
    <row r="56" spans="2:4" s="438" customFormat="1" ht="15.75" thickBot="1" x14ac:dyDescent="0.3">
      <c r="B56" s="474" t="s">
        <v>358</v>
      </c>
      <c r="C56" s="576" t="s">
        <v>1865</v>
      </c>
      <c r="D56" s="577"/>
    </row>
    <row r="57" spans="2:4" s="438" customFormat="1" ht="15.75" thickBot="1" x14ac:dyDescent="0.3"/>
    <row r="58" spans="2:4" s="438" customFormat="1" ht="15.75" thickBot="1" x14ac:dyDescent="0.3">
      <c r="B58" s="475" t="s">
        <v>1415</v>
      </c>
      <c r="C58" s="476" t="s">
        <v>1750</v>
      </c>
      <c r="D58" s="477"/>
    </row>
    <row r="59" spans="2:4" s="438" customFormat="1" ht="15.75" thickBot="1" x14ac:dyDescent="0.3">
      <c r="B59" s="440" t="s">
        <v>1866</v>
      </c>
      <c r="C59" s="478"/>
      <c r="D59" s="479"/>
    </row>
    <row r="60" spans="2:4" s="438" customFormat="1" x14ac:dyDescent="0.25">
      <c r="B60" s="480" t="s">
        <v>1650</v>
      </c>
      <c r="C60" s="574" t="s">
        <v>1867</v>
      </c>
      <c r="D60" s="575"/>
    </row>
    <row r="61" spans="2:4" s="438" customFormat="1" x14ac:dyDescent="0.25">
      <c r="B61" s="481" t="s">
        <v>1868</v>
      </c>
      <c r="C61" s="584" t="s">
        <v>1869</v>
      </c>
      <c r="D61" s="585"/>
    </row>
    <row r="62" spans="2:4" s="438" customFormat="1" x14ac:dyDescent="0.25">
      <c r="B62" s="481" t="s">
        <v>1870</v>
      </c>
      <c r="C62" s="572" t="s">
        <v>1871</v>
      </c>
      <c r="D62" s="573"/>
    </row>
    <row r="63" spans="2:4" s="438" customFormat="1" ht="15" customHeight="1" x14ac:dyDescent="0.25">
      <c r="B63" s="481" t="s">
        <v>1657</v>
      </c>
      <c r="C63" s="572" t="s">
        <v>1872</v>
      </c>
      <c r="D63" s="573"/>
    </row>
    <row r="64" spans="2:4" s="438" customFormat="1" ht="15" customHeight="1" x14ac:dyDescent="0.25">
      <c r="B64" s="481" t="s">
        <v>1662</v>
      </c>
      <c r="C64" s="572" t="s">
        <v>1873</v>
      </c>
      <c r="D64" s="573"/>
    </row>
    <row r="65" spans="1:4" s="438" customFormat="1" x14ac:dyDescent="0.25">
      <c r="B65" s="481" t="s">
        <v>1663</v>
      </c>
      <c r="C65" s="572" t="s">
        <v>1874</v>
      </c>
      <c r="D65" s="573"/>
    </row>
    <row r="66" spans="1:4" s="438" customFormat="1" ht="15.75" thickBot="1" x14ac:dyDescent="0.3">
      <c r="B66" s="474" t="s">
        <v>358</v>
      </c>
      <c r="C66" s="576" t="s">
        <v>1875</v>
      </c>
      <c r="D66" s="577"/>
    </row>
    <row r="67" spans="1:4" s="438" customFormat="1" ht="15.75" thickBot="1" x14ac:dyDescent="0.3"/>
    <row r="68" spans="1:4" s="438" customFormat="1" ht="15.75" thickBot="1" x14ac:dyDescent="0.3">
      <c r="B68" s="440" t="s">
        <v>1415</v>
      </c>
      <c r="C68" s="550" t="s">
        <v>1750</v>
      </c>
      <c r="D68" s="551"/>
    </row>
    <row r="69" spans="1:4" s="438" customFormat="1" ht="15.75" thickBot="1" x14ac:dyDescent="0.3">
      <c r="B69" s="441" t="s">
        <v>1876</v>
      </c>
      <c r="C69" s="552"/>
      <c r="D69" s="553"/>
    </row>
    <row r="70" spans="1:4" s="438" customFormat="1" ht="15.75" thickBot="1" x14ac:dyDescent="0.3">
      <c r="B70" s="482" t="s">
        <v>1877</v>
      </c>
      <c r="C70" s="586" t="s">
        <v>1878</v>
      </c>
      <c r="D70" s="587"/>
    </row>
    <row r="71" spans="1:4" s="438" customFormat="1" ht="15.75" thickBot="1" x14ac:dyDescent="0.3">
      <c r="B71" s="470"/>
      <c r="C71" s="455"/>
      <c r="D71" s="455"/>
    </row>
    <row r="72" spans="1:4" s="438" customFormat="1" ht="15.75" thickBot="1" x14ac:dyDescent="0.3">
      <c r="A72" s="456"/>
      <c r="B72" s="440" t="s">
        <v>1879</v>
      </c>
      <c r="C72" s="582" t="s">
        <v>1880</v>
      </c>
      <c r="D72" s="583"/>
    </row>
    <row r="73" spans="1:4" s="438" customFormat="1" ht="30.75" thickBot="1" x14ac:dyDescent="0.3">
      <c r="A73" s="456"/>
      <c r="B73" s="483" t="s">
        <v>1881</v>
      </c>
      <c r="C73" s="484" t="s">
        <v>1882</v>
      </c>
      <c r="D73" s="484"/>
    </row>
    <row r="74" spans="1:4" x14ac:dyDescent="0.25">
      <c r="D74" s="215" t="s">
        <v>1451</v>
      </c>
    </row>
  </sheetData>
  <mergeCells count="48">
    <mergeCell ref="C72:D72"/>
    <mergeCell ref="C55:D55"/>
    <mergeCell ref="C56:D56"/>
    <mergeCell ref="C60:D60"/>
    <mergeCell ref="C61:D61"/>
    <mergeCell ref="C62:D62"/>
    <mergeCell ref="C63:D63"/>
    <mergeCell ref="C64:D64"/>
    <mergeCell ref="C65:D65"/>
    <mergeCell ref="C66:D66"/>
    <mergeCell ref="C68:D69"/>
    <mergeCell ref="C70:D70"/>
    <mergeCell ref="C54:D54"/>
    <mergeCell ref="C41:D41"/>
    <mergeCell ref="C42:D42"/>
    <mergeCell ref="C43:D43"/>
    <mergeCell ref="C45:D46"/>
    <mergeCell ref="C47:D47"/>
    <mergeCell ref="C48:D48"/>
    <mergeCell ref="C49:D49"/>
    <mergeCell ref="C50:D50"/>
    <mergeCell ref="C51:D51"/>
    <mergeCell ref="C52:D52"/>
    <mergeCell ref="C53:D53"/>
    <mergeCell ref="C39:D40"/>
    <mergeCell ref="C20:D20"/>
    <mergeCell ref="C21:D21"/>
    <mergeCell ref="C22:D22"/>
    <mergeCell ref="C24:D25"/>
    <mergeCell ref="C26:D26"/>
    <mergeCell ref="C27:D27"/>
    <mergeCell ref="C28:D28"/>
    <mergeCell ref="C29:D29"/>
    <mergeCell ref="C30:D30"/>
    <mergeCell ref="C31:D31"/>
    <mergeCell ref="C32:D32"/>
    <mergeCell ref="C19:D19"/>
    <mergeCell ref="C7:D8"/>
    <mergeCell ref="C9:D9"/>
    <mergeCell ref="C10:D10"/>
    <mergeCell ref="C11:D11"/>
    <mergeCell ref="C12:D12"/>
    <mergeCell ref="C13:D13"/>
    <mergeCell ref="C14:D14"/>
    <mergeCell ref="C15:D15"/>
    <mergeCell ref="C16:D16"/>
    <mergeCell ref="C17:D17"/>
    <mergeCell ref="C18:D18"/>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tabSelected="1" zoomScale="80" zoomScaleNormal="80" workbookViewId="0"/>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508" t="s">
        <v>162</v>
      </c>
      <c r="E6" s="508"/>
      <c r="F6" s="508"/>
      <c r="G6" s="508"/>
      <c r="H6" s="508"/>
      <c r="I6" s="6"/>
      <c r="J6" s="7"/>
    </row>
    <row r="7" spans="2:10" ht="26.25" x14ac:dyDescent="0.25">
      <c r="B7" s="5"/>
      <c r="C7" s="6"/>
      <c r="D7" s="6"/>
      <c r="E7" s="6"/>
      <c r="F7" s="11" t="s">
        <v>816</v>
      </c>
      <c r="G7" s="6"/>
      <c r="H7" s="6"/>
      <c r="I7" s="6"/>
      <c r="J7" s="7"/>
    </row>
    <row r="8" spans="2:10" ht="26.25" x14ac:dyDescent="0.25">
      <c r="B8" s="5"/>
      <c r="C8" s="6"/>
      <c r="D8" s="6"/>
      <c r="E8" s="6"/>
      <c r="F8" s="11" t="s">
        <v>1911</v>
      </c>
      <c r="G8" s="6"/>
      <c r="H8" s="6"/>
      <c r="I8" s="6"/>
      <c r="J8" s="7"/>
    </row>
    <row r="9" spans="2:10" ht="21" x14ac:dyDescent="0.25">
      <c r="B9" s="5"/>
      <c r="C9" s="6"/>
      <c r="D9" s="6"/>
      <c r="E9" s="6"/>
      <c r="F9" s="12" t="s">
        <v>1923</v>
      </c>
      <c r="G9" s="6"/>
      <c r="H9" s="6"/>
      <c r="I9" s="6"/>
      <c r="J9" s="7"/>
    </row>
    <row r="10" spans="2:10" ht="21" x14ac:dyDescent="0.25">
      <c r="B10" s="5"/>
      <c r="C10" s="6"/>
      <c r="D10" s="6"/>
      <c r="E10" s="6"/>
      <c r="F10" s="12" t="s">
        <v>1924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511" t="s">
        <v>164</v>
      </c>
      <c r="E24" s="512" t="s">
        <v>165</v>
      </c>
      <c r="F24" s="512"/>
      <c r="G24" s="512"/>
      <c r="H24" s="512"/>
      <c r="I24" s="6"/>
      <c r="J24" s="7"/>
    </row>
    <row r="25" spans="2:10" x14ac:dyDescent="0.25">
      <c r="B25" s="5"/>
      <c r="C25" s="6"/>
      <c r="D25" s="6"/>
      <c r="H25" s="6"/>
      <c r="I25" s="6"/>
      <c r="J25" s="7"/>
    </row>
    <row r="26" spans="2:10" x14ac:dyDescent="0.25">
      <c r="B26" s="5"/>
      <c r="C26" s="6"/>
      <c r="D26" s="511" t="s">
        <v>166</v>
      </c>
      <c r="E26" s="512" t="s">
        <v>165</v>
      </c>
      <c r="F26" s="512"/>
      <c r="G26" s="512"/>
      <c r="H26" s="512"/>
      <c r="I26" s="6"/>
      <c r="J26" s="7"/>
    </row>
    <row r="27" spans="2:10" x14ac:dyDescent="0.25">
      <c r="B27" s="5"/>
      <c r="C27" s="6"/>
      <c r="D27" s="15"/>
      <c r="E27" s="15"/>
      <c r="F27" s="15"/>
      <c r="G27" s="15"/>
      <c r="H27" s="15"/>
      <c r="I27" s="6"/>
      <c r="J27" s="7"/>
    </row>
    <row r="28" spans="2:10" x14ac:dyDescent="0.25">
      <c r="B28" s="5"/>
      <c r="C28" s="6"/>
      <c r="D28" s="511" t="s">
        <v>167</v>
      </c>
      <c r="E28" s="512" t="s">
        <v>165</v>
      </c>
      <c r="F28" s="512"/>
      <c r="G28" s="512"/>
      <c r="H28" s="512"/>
      <c r="I28" s="6"/>
      <c r="J28" s="7"/>
    </row>
    <row r="29" spans="2:10" x14ac:dyDescent="0.25">
      <c r="B29" s="5"/>
      <c r="C29" s="6"/>
      <c r="I29" s="6"/>
      <c r="J29" s="7"/>
    </row>
    <row r="30" spans="2:10" x14ac:dyDescent="0.25">
      <c r="B30" s="5"/>
      <c r="C30" s="6"/>
      <c r="D30" s="511" t="s">
        <v>168</v>
      </c>
      <c r="E30" s="512" t="s">
        <v>165</v>
      </c>
      <c r="F30" s="512"/>
      <c r="G30" s="512"/>
      <c r="H30" s="512"/>
      <c r="I30" s="6"/>
      <c r="J30" s="7"/>
    </row>
    <row r="31" spans="2:10" x14ac:dyDescent="0.25">
      <c r="B31" s="5"/>
      <c r="C31" s="6"/>
      <c r="D31" s="6"/>
      <c r="E31" s="6"/>
      <c r="F31" s="6"/>
      <c r="G31" s="6"/>
      <c r="H31" s="6"/>
      <c r="I31" s="6"/>
      <c r="J31" s="7"/>
    </row>
    <row r="32" spans="2:10" x14ac:dyDescent="0.25">
      <c r="B32" s="5"/>
      <c r="C32" s="6"/>
      <c r="D32" s="509" t="s">
        <v>169</v>
      </c>
      <c r="E32" s="510"/>
      <c r="F32" s="510"/>
      <c r="G32" s="510"/>
      <c r="H32" s="510"/>
      <c r="I32" s="6"/>
      <c r="J32" s="7"/>
    </row>
    <row r="33" spans="2:10" hidden="1" x14ac:dyDescent="0.25">
      <c r="B33" s="5"/>
      <c r="C33" s="6"/>
      <c r="D33" s="6"/>
      <c r="E33" s="6"/>
      <c r="F33" s="14"/>
      <c r="G33" s="6"/>
      <c r="H33" s="6"/>
      <c r="I33" s="6"/>
      <c r="J33" s="7"/>
    </row>
    <row r="34" spans="2:10" hidden="1" x14ac:dyDescent="0.25">
      <c r="B34" s="5"/>
      <c r="C34" s="6"/>
      <c r="D34" s="509" t="s">
        <v>170</v>
      </c>
      <c r="E34" s="510"/>
      <c r="F34" s="510"/>
      <c r="G34" s="510"/>
      <c r="H34" s="510"/>
      <c r="I34" s="6"/>
      <c r="J34" s="7"/>
    </row>
    <row r="35" spans="2:10" hidden="1" x14ac:dyDescent="0.25">
      <c r="B35" s="5"/>
      <c r="C35" s="6"/>
      <c r="I35" s="6"/>
      <c r="J35" s="7"/>
    </row>
    <row r="36" spans="2:10" hidden="1" x14ac:dyDescent="0.25">
      <c r="B36" s="5"/>
      <c r="C36" s="6"/>
      <c r="D36" s="509" t="s">
        <v>171</v>
      </c>
      <c r="E36" s="510" t="s">
        <v>165</v>
      </c>
      <c r="F36" s="510"/>
      <c r="G36" s="510"/>
      <c r="H36" s="510"/>
      <c r="I36" s="6"/>
      <c r="J36" s="7"/>
    </row>
    <row r="37" spans="2:10" x14ac:dyDescent="0.25">
      <c r="B37" s="5"/>
      <c r="C37" s="6"/>
      <c r="D37" s="6"/>
      <c r="E37" s="15"/>
      <c r="F37" s="15"/>
      <c r="G37" s="15"/>
      <c r="H37" s="15"/>
      <c r="I37" s="6"/>
      <c r="J37" s="7"/>
    </row>
    <row r="38" spans="2:10" x14ac:dyDescent="0.25">
      <c r="B38" s="5"/>
      <c r="C38" s="6"/>
      <c r="D38" s="509" t="s">
        <v>172</v>
      </c>
      <c r="E38" s="510"/>
      <c r="F38" s="510"/>
      <c r="G38" s="510"/>
      <c r="H38" s="510"/>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88" t="s">
        <v>1216</v>
      </c>
      <c r="B1" s="588"/>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1883</v>
      </c>
      <c r="D15" s="51" t="s">
        <v>1901</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1883</v>
      </c>
      <c r="D18" s="51" t="s">
        <v>1901</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1921</v>
      </c>
      <c r="D20" s="51" t="s">
        <v>1922</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1883</v>
      </c>
      <c r="D24" s="51" t="s">
        <v>1901</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1907</v>
      </c>
      <c r="C35" s="51" t="s">
        <v>1196</v>
      </c>
      <c r="D35" s="51" t="s">
        <v>1902</v>
      </c>
      <c r="E35" s="51" t="s">
        <v>1903</v>
      </c>
      <c r="F35" s="113"/>
      <c r="G35" s="113"/>
      <c r="H35" s="49"/>
      <c r="L35" s="49"/>
      <c r="M35" s="49"/>
    </row>
    <row r="36" spans="1:13" x14ac:dyDescent="0.25">
      <c r="A36" s="51" t="s">
        <v>1260</v>
      </c>
      <c r="B36" s="68" t="s">
        <v>1908</v>
      </c>
      <c r="C36" s="51" t="s">
        <v>1196</v>
      </c>
      <c r="D36" s="51" t="s">
        <v>1904</v>
      </c>
      <c r="E36" s="51" t="s">
        <v>1903</v>
      </c>
      <c r="H36" s="49"/>
      <c r="L36" s="49"/>
      <c r="M36" s="49"/>
    </row>
    <row r="37" spans="1:13" x14ac:dyDescent="0.25">
      <c r="A37" s="51" t="s">
        <v>1261</v>
      </c>
      <c r="B37" s="68" t="s">
        <v>1909</v>
      </c>
      <c r="C37" s="51" t="s">
        <v>1196</v>
      </c>
      <c r="D37" s="51" t="s">
        <v>1905</v>
      </c>
      <c r="E37" s="51" t="s">
        <v>1903</v>
      </c>
      <c r="H37" s="49"/>
      <c r="L37" s="49"/>
      <c r="M37" s="49"/>
    </row>
    <row r="38" spans="1:13" x14ac:dyDescent="0.25">
      <c r="A38" s="51" t="s">
        <v>1262</v>
      </c>
      <c r="B38" s="68" t="s">
        <v>1910</v>
      </c>
      <c r="C38" s="51" t="s">
        <v>1196</v>
      </c>
      <c r="D38" s="51" t="s">
        <v>1906</v>
      </c>
      <c r="E38" s="51" t="s">
        <v>1903</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10.660113895068948</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513" t="s">
        <v>192</v>
      </c>
      <c r="D26" s="513"/>
      <c r="E26" s="513"/>
      <c r="F26" s="513"/>
      <c r="G26" s="513"/>
      <c r="H26" s="513"/>
      <c r="I26" s="13"/>
      <c r="J26" s="7"/>
    </row>
    <row r="27" spans="2:14" x14ac:dyDescent="0.25">
      <c r="B27" s="5"/>
      <c r="C27" s="513"/>
      <c r="D27" s="513"/>
      <c r="E27" s="513"/>
      <c r="F27" s="513"/>
      <c r="G27" s="513"/>
      <c r="H27" s="513"/>
      <c r="I27" s="13"/>
      <c r="J27" s="7"/>
    </row>
    <row r="28" spans="2:14" x14ac:dyDescent="0.25">
      <c r="B28" s="5"/>
      <c r="C28" s="513" t="s">
        <v>193</v>
      </c>
      <c r="D28" s="513"/>
      <c r="E28" s="513"/>
      <c r="F28" s="513"/>
      <c r="G28" s="513"/>
      <c r="H28" s="513"/>
      <c r="I28" s="13"/>
      <c r="J28" s="7"/>
    </row>
    <row r="29" spans="2:14" x14ac:dyDescent="0.25">
      <c r="B29" s="5"/>
      <c r="C29" s="513"/>
      <c r="D29" s="513"/>
      <c r="E29" s="513"/>
      <c r="F29" s="513"/>
      <c r="G29" s="513"/>
      <c r="H29" s="513"/>
      <c r="I29" s="13"/>
      <c r="J29" s="7"/>
    </row>
    <row r="30" spans="2:14" x14ac:dyDescent="0.25">
      <c r="B30" s="5"/>
      <c r="C30" s="513" t="s">
        <v>194</v>
      </c>
      <c r="D30" s="513"/>
      <c r="E30" s="513"/>
      <c r="F30" s="513"/>
      <c r="G30" s="513"/>
      <c r="H30" s="513"/>
      <c r="I30" s="13"/>
      <c r="J30" s="7"/>
    </row>
    <row r="31" spans="2:14" x14ac:dyDescent="0.25">
      <c r="B31" s="5"/>
      <c r="C31" s="513"/>
      <c r="D31" s="513"/>
      <c r="E31" s="513"/>
      <c r="F31" s="513"/>
      <c r="G31" s="513"/>
      <c r="H31" s="513"/>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515" t="s">
        <v>207</v>
      </c>
      <c r="D76" s="515"/>
      <c r="E76" s="515"/>
      <c r="F76" s="515"/>
      <c r="G76" s="515"/>
      <c r="H76" s="515"/>
      <c r="I76" s="515"/>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514" t="s">
        <v>212</v>
      </c>
      <c r="D82" s="514"/>
      <c r="E82" s="514"/>
      <c r="F82" s="514"/>
      <c r="G82" s="514"/>
      <c r="H82" s="514"/>
      <c r="I82" s="514"/>
      <c r="J82" s="21"/>
    </row>
    <row r="83" spans="2:10" x14ac:dyDescent="0.25">
      <c r="B83" s="20"/>
      <c r="C83" s="514" t="s">
        <v>213</v>
      </c>
      <c r="D83" s="514"/>
      <c r="E83" s="514"/>
      <c r="F83" s="514"/>
      <c r="G83" s="514"/>
      <c r="H83" s="514"/>
      <c r="I83" s="514"/>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16" t="s">
        <v>222</v>
      </c>
      <c r="B1" s="517"/>
      <c r="C1" s="517"/>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18" t="s">
        <v>268</v>
      </c>
      <c r="B35" s="519"/>
      <c r="C35" s="520"/>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1883</v>
      </c>
      <c r="E15" s="57"/>
      <c r="F15" s="57"/>
      <c r="H15" s="49"/>
      <c r="L15" s="49"/>
      <c r="M15" s="49"/>
    </row>
    <row r="16" spans="1:13" x14ac:dyDescent="0.25">
      <c r="A16" s="51" t="s">
        <v>288</v>
      </c>
      <c r="B16" s="65" t="s">
        <v>289</v>
      </c>
      <c r="C16" s="51" t="s">
        <v>1912</v>
      </c>
      <c r="E16" s="57"/>
      <c r="F16" s="57"/>
      <c r="H16" s="49"/>
      <c r="L16" s="49"/>
      <c r="M16" s="49"/>
    </row>
    <row r="17" spans="1:21" x14ac:dyDescent="0.25">
      <c r="A17" s="51" t="s">
        <v>290</v>
      </c>
      <c r="B17" s="65" t="s">
        <v>291</v>
      </c>
      <c r="C17" s="51" t="s">
        <v>1884</v>
      </c>
      <c r="E17" s="57"/>
      <c r="F17" s="57"/>
      <c r="H17" s="49"/>
      <c r="L17" s="49"/>
      <c r="M17" s="49"/>
    </row>
    <row r="18" spans="1:21" outlineLevel="1" x14ac:dyDescent="0.25">
      <c r="A18" s="51" t="s">
        <v>292</v>
      </c>
      <c r="B18" s="65" t="s">
        <v>293</v>
      </c>
      <c r="C18" s="485">
        <v>46022</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308</v>
      </c>
      <c r="E29" s="68"/>
      <c r="F29" s="68"/>
      <c r="H29" s="49"/>
      <c r="L29" s="49"/>
      <c r="U29" s="51" t="s">
        <v>311</v>
      </c>
    </row>
    <row r="30" spans="1:21" ht="75" outlineLevel="1" x14ac:dyDescent="0.25">
      <c r="A30" s="51" t="s">
        <v>312</v>
      </c>
      <c r="B30" s="67" t="s">
        <v>313</v>
      </c>
      <c r="C30" s="51" t="s">
        <v>1885</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13675.420524902425</v>
      </c>
      <c r="F38" s="68"/>
      <c r="H38" s="49"/>
      <c r="L38" s="49"/>
      <c r="M38" s="49"/>
    </row>
    <row r="39" spans="1:14" x14ac:dyDescent="0.25">
      <c r="A39" s="51" t="s">
        <v>324</v>
      </c>
      <c r="B39" s="68" t="s">
        <v>325</v>
      </c>
      <c r="C39" s="118">
        <v>11136.1299</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10978.414904690801</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9.1752819535843966E-2</v>
      </c>
      <c r="E45" s="116"/>
      <c r="F45" s="116">
        <v>0.1362699</v>
      </c>
      <c r="G45" s="51">
        <v>0.22802271953584397</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2539.2906249024254</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10411.547797287374</v>
      </c>
      <c r="E55" s="75"/>
      <c r="F55" s="124">
        <f>IF($C$58=0,"",IF(C55="[for completion]","",C55/$C$58))</f>
        <v>0.76133291684364202</v>
      </c>
      <c r="G55" s="76"/>
      <c r="H55" s="49"/>
      <c r="L55" s="49"/>
      <c r="M55" s="49"/>
      <c r="N55" s="80"/>
    </row>
    <row r="56" spans="1:14" x14ac:dyDescent="0.25">
      <c r="A56" s="51" t="s">
        <v>355</v>
      </c>
      <c r="B56" s="68" t="s">
        <v>356</v>
      </c>
      <c r="C56" s="118">
        <v>615.88564522928993</v>
      </c>
      <c r="E56" s="75"/>
      <c r="F56" s="124">
        <f>IF($C$58=0,"",IF(C56="[for completion]","",C56/$C$58))</f>
        <v>4.5035956598759461E-2</v>
      </c>
      <c r="G56" s="76"/>
      <c r="H56" s="49"/>
      <c r="L56" s="49"/>
      <c r="M56" s="49"/>
      <c r="N56" s="80"/>
    </row>
    <row r="57" spans="1:14" x14ac:dyDescent="0.25">
      <c r="A57" s="51" t="s">
        <v>357</v>
      </c>
      <c r="B57" s="51" t="s">
        <v>358</v>
      </c>
      <c r="C57" s="118">
        <v>2647.9870823857618</v>
      </c>
      <c r="E57" s="75"/>
      <c r="F57" s="124">
        <f>IF($C$58=0,"",IF(C57="[for completion]","",C57/$C$58))</f>
        <v>0.19363112655759851</v>
      </c>
      <c r="G57" s="76"/>
      <c r="H57" s="49"/>
      <c r="L57" s="49"/>
      <c r="M57" s="49"/>
      <c r="N57" s="80"/>
    </row>
    <row r="58" spans="1:14" x14ac:dyDescent="0.25">
      <c r="A58" s="51" t="s">
        <v>359</v>
      </c>
      <c r="B58" s="77" t="s">
        <v>360</v>
      </c>
      <c r="C58" s="120">
        <f>SUM(C53:C57)</f>
        <v>13675.420524902425</v>
      </c>
      <c r="D58" s="75"/>
      <c r="E58" s="75"/>
      <c r="F58" s="125">
        <f>SUM(F53:F57)</f>
        <v>1</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2.3222433751737612</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4513.1606736878157</v>
      </c>
      <c r="D70" s="118" t="s">
        <v>1196</v>
      </c>
      <c r="E70" s="47"/>
      <c r="F70" s="124">
        <f t="shared" ref="F70:F76" si="1">IF($C$77=0,"",IF(C70="[for completion]","",C70/$C$77))</f>
        <v>0.34722709080918862</v>
      </c>
      <c r="G70" s="124" t="str">
        <f>IF($D$77=0,"",IF(D70="[Mark as ND1 if not relevant]","",D70/$D$77))</f>
        <v/>
      </c>
      <c r="H70" s="49"/>
      <c r="L70" s="49"/>
      <c r="M70" s="49"/>
      <c r="N70" s="80"/>
    </row>
    <row r="71" spans="1:14" x14ac:dyDescent="0.25">
      <c r="A71" s="51" t="s">
        <v>379</v>
      </c>
      <c r="B71" s="47" t="s">
        <v>380</v>
      </c>
      <c r="C71" s="118">
        <v>1679.8537886704264</v>
      </c>
      <c r="D71" s="118" t="s">
        <v>1196</v>
      </c>
      <c r="E71" s="47"/>
      <c r="F71" s="124">
        <f t="shared" si="1"/>
        <v>0.12924218440204666</v>
      </c>
      <c r="G71" s="124" t="str">
        <f t="shared" ref="G71:G76" si="2">IF($D$77=0,"",IF(D71="[Mark as ND1 if not relevant]","",D71/$D$77))</f>
        <v/>
      </c>
      <c r="H71" s="49"/>
      <c r="L71" s="49"/>
      <c r="M71" s="49"/>
      <c r="N71" s="80"/>
    </row>
    <row r="72" spans="1:14" x14ac:dyDescent="0.25">
      <c r="A72" s="51" t="s">
        <v>381</v>
      </c>
      <c r="B72" s="47" t="s">
        <v>382</v>
      </c>
      <c r="C72" s="118">
        <v>1528.2002141636219</v>
      </c>
      <c r="D72" s="118" t="s">
        <v>1196</v>
      </c>
      <c r="E72" s="47"/>
      <c r="F72" s="124">
        <f t="shared" si="1"/>
        <v>0.117574478930399</v>
      </c>
      <c r="G72" s="124" t="str">
        <f t="shared" si="2"/>
        <v/>
      </c>
      <c r="H72" s="49"/>
      <c r="L72" s="49"/>
      <c r="M72" s="49"/>
      <c r="N72" s="80"/>
    </row>
    <row r="73" spans="1:14" x14ac:dyDescent="0.25">
      <c r="A73" s="51" t="s">
        <v>383</v>
      </c>
      <c r="B73" s="47" t="s">
        <v>384</v>
      </c>
      <c r="C73" s="118">
        <v>1576.9420149849968</v>
      </c>
      <c r="D73" s="118" t="s">
        <v>1196</v>
      </c>
      <c r="E73" s="47"/>
      <c r="F73" s="124">
        <f t="shared" si="1"/>
        <v>0.1213245057793606</v>
      </c>
      <c r="G73" s="124" t="str">
        <f t="shared" si="2"/>
        <v/>
      </c>
      <c r="H73" s="49"/>
      <c r="L73" s="49"/>
      <c r="M73" s="49"/>
      <c r="N73" s="80"/>
    </row>
    <row r="74" spans="1:14" x14ac:dyDescent="0.25">
      <c r="A74" s="51" t="s">
        <v>385</v>
      </c>
      <c r="B74" s="47" t="s">
        <v>386</v>
      </c>
      <c r="C74" s="118">
        <v>1964.7376843900634</v>
      </c>
      <c r="D74" s="118" t="s">
        <v>1196</v>
      </c>
      <c r="E74" s="47"/>
      <c r="F74" s="124">
        <f t="shared" si="1"/>
        <v>0.15116017347472202</v>
      </c>
      <c r="G74" s="124" t="str">
        <f t="shared" si="2"/>
        <v/>
      </c>
      <c r="H74" s="49"/>
      <c r="L74" s="49"/>
      <c r="M74" s="49"/>
      <c r="N74" s="80"/>
    </row>
    <row r="75" spans="1:14" x14ac:dyDescent="0.25">
      <c r="A75" s="51" t="s">
        <v>387</v>
      </c>
      <c r="B75" s="47" t="s">
        <v>388</v>
      </c>
      <c r="C75" s="118">
        <v>1734.8261163901482</v>
      </c>
      <c r="D75" s="118" t="s">
        <v>1196</v>
      </c>
      <c r="E75" s="47"/>
      <c r="F75" s="124">
        <f t="shared" si="1"/>
        <v>0.133471566604283</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12997.720492287073</v>
      </c>
      <c r="D77" s="120">
        <f>SUM(D70:D76)</f>
        <v>0</v>
      </c>
      <c r="E77" s="68"/>
      <c r="F77" s="125">
        <f>SUM(F70:F76)</f>
        <v>0.99999999999999978</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2.8211460544086435</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3734.45</v>
      </c>
      <c r="D93" s="118" t="s">
        <v>1196</v>
      </c>
      <c r="E93" s="47"/>
      <c r="F93" s="124">
        <f>IF($C$100=0,"",IF(C93="[for completion]","",IF(C93="","",C93/$C$100)))</f>
        <v>0.33534540576794097</v>
      </c>
      <c r="G93" s="124" t="str">
        <f>IF($D$100=0,"",IF(D93="[Mark as ND1 if not relevant]","",IF(D93="","",D93/$D$100)))</f>
        <v/>
      </c>
      <c r="H93" s="49"/>
      <c r="L93" s="49"/>
      <c r="M93" s="49"/>
      <c r="N93" s="80"/>
    </row>
    <row r="94" spans="1:14" x14ac:dyDescent="0.25">
      <c r="A94" s="51" t="s">
        <v>417</v>
      </c>
      <c r="B94" s="47" t="s">
        <v>380</v>
      </c>
      <c r="C94" s="118">
        <v>0</v>
      </c>
      <c r="D94" s="118" t="s">
        <v>1196</v>
      </c>
      <c r="E94" s="47"/>
      <c r="F94" s="124">
        <f t="shared" ref="F94:F99" si="5">IF($C$100=0,"",IF(C94="[for completion]","",IF(C94="","",C94/$C$100)))</f>
        <v>0</v>
      </c>
      <c r="G94" s="124" t="str">
        <f t="shared" ref="G94:G99" si="6">IF($D$100=0,"",IF(D94="[Mark as ND1 if not relevant]","",IF(D94="","",D94/$D$100)))</f>
        <v/>
      </c>
      <c r="H94" s="49"/>
      <c r="L94" s="49"/>
      <c r="M94" s="49"/>
      <c r="N94" s="80"/>
    </row>
    <row r="95" spans="1:14" x14ac:dyDescent="0.25">
      <c r="A95" s="51" t="s">
        <v>418</v>
      </c>
      <c r="B95" s="47" t="s">
        <v>382</v>
      </c>
      <c r="C95" s="118">
        <v>3734.45</v>
      </c>
      <c r="D95" s="118" t="s">
        <v>1196</v>
      </c>
      <c r="E95" s="47"/>
      <c r="F95" s="124">
        <f t="shared" si="5"/>
        <v>0.33534540576794097</v>
      </c>
      <c r="G95" s="124" t="str">
        <f t="shared" si="6"/>
        <v/>
      </c>
      <c r="H95" s="49"/>
      <c r="L95" s="49"/>
      <c r="M95" s="49"/>
      <c r="N95" s="80"/>
    </row>
    <row r="96" spans="1:14" x14ac:dyDescent="0.25">
      <c r="A96" s="51" t="s">
        <v>419</v>
      </c>
      <c r="B96" s="47" t="s">
        <v>384</v>
      </c>
      <c r="C96" s="118">
        <v>0</v>
      </c>
      <c r="D96" s="118" t="s">
        <v>1196</v>
      </c>
      <c r="E96" s="47"/>
      <c r="F96" s="124">
        <f t="shared" si="5"/>
        <v>0</v>
      </c>
      <c r="G96" s="124" t="str">
        <f t="shared" si="6"/>
        <v/>
      </c>
      <c r="H96" s="49"/>
      <c r="L96" s="49"/>
      <c r="M96" s="49"/>
      <c r="N96" s="80"/>
    </row>
    <row r="97" spans="1:14" x14ac:dyDescent="0.25">
      <c r="A97" s="51" t="s">
        <v>420</v>
      </c>
      <c r="B97" s="47" t="s">
        <v>386</v>
      </c>
      <c r="C97" s="118">
        <v>0</v>
      </c>
      <c r="D97" s="118" t="s">
        <v>1196</v>
      </c>
      <c r="E97" s="47"/>
      <c r="F97" s="124">
        <f t="shared" si="5"/>
        <v>0</v>
      </c>
      <c r="G97" s="124" t="str">
        <f t="shared" si="6"/>
        <v/>
      </c>
      <c r="H97" s="49"/>
      <c r="L97" s="49"/>
      <c r="M97" s="49"/>
    </row>
    <row r="98" spans="1:14" x14ac:dyDescent="0.25">
      <c r="A98" s="51" t="s">
        <v>421</v>
      </c>
      <c r="B98" s="47" t="s">
        <v>388</v>
      </c>
      <c r="C98" s="118">
        <v>3667.2298999999998</v>
      </c>
      <c r="D98" s="118" t="s">
        <v>1196</v>
      </c>
      <c r="E98" s="47"/>
      <c r="F98" s="124">
        <f t="shared" si="5"/>
        <v>0.32930918846411805</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11136.1299</v>
      </c>
      <c r="D100" s="120">
        <f>SUM(D93:D99)</f>
        <v>0</v>
      </c>
      <c r="E100" s="68"/>
      <c r="F100" s="125">
        <f>SUM(F93:F99)</f>
        <v>1</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2489.378971114219</v>
      </c>
      <c r="D112" s="118">
        <v>13675.420524902425</v>
      </c>
      <c r="E112" s="76"/>
      <c r="F112" s="124">
        <f t="shared" ref="F112:F116" si="7">IF($C$131=0,"",IF(C112="[for completion]","",IF(C112="","",C112/$C$131)))</f>
        <v>0.19152427324402241</v>
      </c>
      <c r="G112" s="124">
        <f t="shared" ref="G112:G116" si="8">IF($D$131=0,"",IF(D112="[for completion]","",IF(D112="","",D112/$D$131)))</f>
        <v>1</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1741.6827327942401</v>
      </c>
      <c r="D118" s="118">
        <v>0</v>
      </c>
      <c r="E118" s="68"/>
      <c r="F118" s="124">
        <f t="shared" si="9"/>
        <v>0.13399909113507752</v>
      </c>
      <c r="G118" s="124">
        <f t="shared" si="10"/>
        <v>0</v>
      </c>
      <c r="L118" s="68" t="s">
        <v>453</v>
      </c>
      <c r="M118" s="49"/>
    </row>
    <row r="119" spans="1:14" x14ac:dyDescent="0.25">
      <c r="A119" s="51" t="s">
        <v>454</v>
      </c>
      <c r="B119" s="68" t="s">
        <v>455</v>
      </c>
      <c r="C119" s="118">
        <v>0</v>
      </c>
      <c r="D119" s="118">
        <v>0</v>
      </c>
      <c r="E119" s="68"/>
      <c r="F119" s="124">
        <f t="shared" si="9"/>
        <v>0</v>
      </c>
      <c r="G119" s="124">
        <f t="shared" si="10"/>
        <v>0</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0</v>
      </c>
      <c r="D124" s="118">
        <v>0</v>
      </c>
      <c r="E124" s="68"/>
      <c r="F124" s="124">
        <f t="shared" ref="F124:F136" si="11">IF($C$131=0,"",IF(C124="[for completion]","",IF(C124="","",C124/$C$131)))</f>
        <v>0</v>
      </c>
      <c r="G124" s="124">
        <f t="shared" ref="G124:G136" si="12">IF($D$131=0,"",IF(D124="[for completion]","",IF(D124="","",D124/$D$131)))</f>
        <v>0</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0</v>
      </c>
      <c r="D127" s="118">
        <v>0</v>
      </c>
      <c r="E127" s="68"/>
      <c r="F127" s="124">
        <f t="shared" si="11"/>
        <v>0</v>
      </c>
      <c r="G127" s="124">
        <f t="shared" si="12"/>
        <v>0</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8766.6587883786142</v>
      </c>
      <c r="D129" s="118">
        <v>0</v>
      </c>
      <c r="E129" s="68"/>
      <c r="F129" s="124">
        <f t="shared" si="11"/>
        <v>0.6744766356209001</v>
      </c>
      <c r="G129" s="124">
        <f t="shared" si="12"/>
        <v>0</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12997.720492287073</v>
      </c>
      <c r="D131" s="118">
        <f>SUM(D112:D130)</f>
        <v>13675.420524902425</v>
      </c>
      <c r="E131" s="68"/>
      <c r="F131" s="124">
        <f>SUM(F112:F130)</f>
        <v>1</v>
      </c>
      <c r="G131" s="124">
        <f>SUM(G112:G130)</f>
        <v>1</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x14ac:dyDescent="0.25">
      <c r="A138" s="51" t="s">
        <v>484</v>
      </c>
      <c r="B138" s="68" t="s">
        <v>440</v>
      </c>
      <c r="C138" s="118">
        <v>11136.1299</v>
      </c>
      <c r="D138" s="118">
        <v>0</v>
      </c>
      <c r="E138" s="76"/>
      <c r="F138" s="124">
        <f t="shared" ref="F138:F141" si="13">IF($C$157=0,"",IF(C138="[for completion]","",IF(C138="","",C138/$C$157)))</f>
        <v>1</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hidden="1" x14ac:dyDescent="0.25">
      <c r="A144" s="51" t="s">
        <v>490</v>
      </c>
      <c r="B144" s="68" t="s">
        <v>453</v>
      </c>
      <c r="C144" s="118">
        <v>0</v>
      </c>
      <c r="D144" s="118">
        <v>0</v>
      </c>
      <c r="E144" s="68"/>
      <c r="F144" s="124">
        <f t="shared" si="15"/>
        <v>0</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hidden="1" x14ac:dyDescent="0.25">
      <c r="A155" s="51" t="s">
        <v>501</v>
      </c>
      <c r="B155" s="68" t="s">
        <v>473</v>
      </c>
      <c r="C155" s="118" t="s">
        <v>285</v>
      </c>
      <c r="D155" s="118" t="s">
        <v>285</v>
      </c>
      <c r="E155" s="68"/>
      <c r="F155" s="124" t="str">
        <f t="shared" si="15"/>
        <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11136.1299</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11136.1299</v>
      </c>
      <c r="D164" s="118">
        <v>0</v>
      </c>
      <c r="E164" s="87"/>
      <c r="F164" s="124">
        <f>IF($C$167=0,"",IF(C164="[for completion]","",IF(C164="","",C164/$C$167)))</f>
        <v>1</v>
      </c>
      <c r="G164" s="124" t="str">
        <f>IF($D$167=0,"",IF(D164="[for completion]","",IF(D164="","",D164/$D$167)))</f>
        <v/>
      </c>
      <c r="H164" s="49"/>
      <c r="L164" s="49"/>
      <c r="M164" s="49"/>
      <c r="N164" s="80"/>
    </row>
    <row r="165" spans="1:14" x14ac:dyDescent="0.25">
      <c r="A165" s="51" t="s">
        <v>512</v>
      </c>
      <c r="B165" s="49" t="s">
        <v>513</v>
      </c>
      <c r="C165" s="118">
        <v>0</v>
      </c>
      <c r="D165" s="118">
        <v>0</v>
      </c>
      <c r="E165" s="87"/>
      <c r="F165" s="124">
        <f>IF($C$167=0,"",IF(C165="[for completion]","",IF(C165="","",C165/$C$167)))</f>
        <v>0</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11136.1299</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615.88564522928993</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615.88564522928993</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615.88564522929016</v>
      </c>
      <c r="E193" s="75"/>
      <c r="F193" s="124">
        <f t="shared" ref="F193:F207" si="18">IF($C$209=0,"",IF(C193="[for completion]","",C193/$C$209))</f>
        <v>1</v>
      </c>
      <c r="G193" s="76"/>
      <c r="H193" s="49"/>
      <c r="L193" s="49"/>
      <c r="M193" s="49"/>
      <c r="N193" s="80"/>
    </row>
    <row r="194" spans="1:14" x14ac:dyDescent="0.25">
      <c r="A194" s="51" t="s">
        <v>556</v>
      </c>
      <c r="B194" s="68" t="s">
        <v>557</v>
      </c>
      <c r="C194" s="118">
        <v>0</v>
      </c>
      <c r="E194" s="78"/>
      <c r="F194" s="124">
        <f t="shared" si="18"/>
        <v>0</v>
      </c>
      <c r="G194" s="78"/>
      <c r="H194" s="49"/>
      <c r="L194" s="49"/>
      <c r="M194" s="49"/>
      <c r="N194" s="80"/>
    </row>
    <row r="195" spans="1:14" hidden="1" x14ac:dyDescent="0.25">
      <c r="A195" s="51" t="s">
        <v>558</v>
      </c>
      <c r="B195" s="68" t="s">
        <v>559</v>
      </c>
      <c r="C195" s="118" t="s">
        <v>285</v>
      </c>
      <c r="E195" s="78"/>
      <c r="F195" s="124" t="str">
        <f t="shared" si="18"/>
        <v/>
      </c>
      <c r="G195" s="78"/>
      <c r="H195" s="49"/>
      <c r="L195" s="49"/>
      <c r="M195" s="49"/>
      <c r="N195" s="80"/>
    </row>
    <row r="196" spans="1:14" hidden="1" x14ac:dyDescent="0.25">
      <c r="A196" s="51" t="s">
        <v>560</v>
      </c>
      <c r="B196" s="68" t="s">
        <v>561</v>
      </c>
      <c r="C196" s="118" t="s">
        <v>285</v>
      </c>
      <c r="E196" s="78"/>
      <c r="F196" s="124" t="str">
        <f t="shared" si="18"/>
        <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615.88564522929016</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615.88564522928993</v>
      </c>
      <c r="E218" s="87"/>
      <c r="F218" s="124">
        <f>IF($C$38=0,"",IF(C218="[for completion]","",IF(C218="","",C218/$C$38)))</f>
        <v>4.5035956598759461E-2</v>
      </c>
      <c r="G218" s="124">
        <f>IF($C$39=0,"",IF(C218="[for completion]","",IF(C218="","",C218/$C$39)))</f>
        <v>5.5305177899306827E-2</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615.88564522928993</v>
      </c>
      <c r="E220" s="87"/>
      <c r="F220" s="116">
        <f>SUM(F217:F219)</f>
        <v>4.5035956598759461E-2</v>
      </c>
      <c r="G220" s="116">
        <f>SUM(G217:G219)</f>
        <v>5.5305177899306827E-2</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23431.282088250002</v>
      </c>
      <c r="E231" s="68"/>
      <c r="H231" s="49"/>
      <c r="L231" s="49"/>
      <c r="M231" s="49"/>
    </row>
    <row r="232" spans="1:14" x14ac:dyDescent="0.25">
      <c r="A232" s="51" t="s">
        <v>613</v>
      </c>
      <c r="B232" s="1" t="s">
        <v>614</v>
      </c>
      <c r="C232" s="118">
        <v>11270.570100000001</v>
      </c>
      <c r="E232" s="68"/>
      <c r="H232" s="49"/>
      <c r="L232" s="49"/>
      <c r="M232" s="49"/>
    </row>
    <row r="233" spans="1:14" x14ac:dyDescent="0.25">
      <c r="A233" s="51" t="s">
        <v>615</v>
      </c>
      <c r="B233" s="1" t="s">
        <v>616</v>
      </c>
      <c r="C233" s="118">
        <v>12160.711988250001</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v>6.0017653383393377E-2</v>
      </c>
      <c r="H312" s="49"/>
      <c r="I312" s="74"/>
      <c r="J312" s="90"/>
      <c r="N312" s="80"/>
    </row>
    <row r="313" spans="1:14" outlineLevel="1" x14ac:dyDescent="0.25">
      <c r="A313" s="51" t="s">
        <v>741</v>
      </c>
      <c r="B313" s="74" t="s">
        <v>742</v>
      </c>
      <c r="C313" s="51">
        <v>0</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3CE3D5D6-06E9-467C-8773-B783F374A4D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122</v>
      </c>
    </row>
    <row r="11" spans="1:7" outlineLevel="1" x14ac:dyDescent="0.25">
      <c r="A11" s="51" t="s">
        <v>883</v>
      </c>
      <c r="B11" s="66" t="s">
        <v>1886</v>
      </c>
      <c r="C11" s="119">
        <v>243</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0.53196054545079174</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0.77019918138269583</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5.5460345961548752E-2</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hidden="1" x14ac:dyDescent="0.25">
      <c r="A36" s="51" t="s">
        <v>909</v>
      </c>
      <c r="B36" s="51" t="s">
        <v>819</v>
      </c>
      <c r="C36" s="116">
        <v>0</v>
      </c>
      <c r="D36" s="92"/>
      <c r="F36" s="92"/>
      <c r="G36" s="51"/>
    </row>
    <row r="37" spans="1:7" x14ac:dyDescent="0.25">
      <c r="A37" s="51" t="s">
        <v>910</v>
      </c>
      <c r="B37" s="51" t="s">
        <v>820</v>
      </c>
      <c r="C37" s="116">
        <v>5.100468767911974E-2</v>
      </c>
      <c r="D37" s="92"/>
      <c r="F37" s="92"/>
      <c r="G37" s="51"/>
    </row>
    <row r="38" spans="1:7" x14ac:dyDescent="0.25">
      <c r="A38" s="51" t="s">
        <v>911</v>
      </c>
      <c r="B38" s="51" t="s">
        <v>821</v>
      </c>
      <c r="C38" s="116">
        <v>0.56291375434513558</v>
      </c>
      <c r="D38" s="92"/>
      <c r="F38" s="92"/>
      <c r="G38" s="51"/>
    </row>
    <row r="39" spans="1:7" x14ac:dyDescent="0.25">
      <c r="A39" s="51" t="s">
        <v>912</v>
      </c>
      <c r="B39" s="51" t="s">
        <v>822</v>
      </c>
      <c r="C39" s="116">
        <v>0</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3.5641651008673413E-2</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3.2910499199007168E-2</v>
      </c>
      <c r="D45" s="92"/>
      <c r="F45" s="92"/>
      <c r="G45" s="51"/>
    </row>
    <row r="46" spans="1:7" x14ac:dyDescent="0.25">
      <c r="A46" s="51" t="s">
        <v>919</v>
      </c>
      <c r="B46" s="51" t="s">
        <v>829</v>
      </c>
      <c r="C46" s="116">
        <v>1.1923735793489612E-2</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2.0344507395721561E-2</v>
      </c>
      <c r="D53" s="92"/>
      <c r="F53" s="92"/>
      <c r="G53" s="51"/>
    </row>
    <row r="54" spans="1:7" x14ac:dyDescent="0.25">
      <c r="A54" s="51" t="s">
        <v>927</v>
      </c>
      <c r="B54" s="92" t="s">
        <v>561</v>
      </c>
      <c r="C54" s="117">
        <f>SUM(C55:C57)</f>
        <v>0.11693077067535236</v>
      </c>
      <c r="D54" s="92"/>
      <c r="F54" s="92"/>
      <c r="G54" s="51"/>
    </row>
    <row r="55" spans="1:7" x14ac:dyDescent="0.25">
      <c r="A55" s="51" t="s">
        <v>928</v>
      </c>
      <c r="B55" s="51" t="s">
        <v>837</v>
      </c>
      <c r="C55" s="116">
        <v>0</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0.11693077067535236</v>
      </c>
      <c r="D57" s="92"/>
      <c r="F57" s="92"/>
      <c r="G57" s="51"/>
    </row>
    <row r="58" spans="1:7" x14ac:dyDescent="0.25">
      <c r="A58" s="51" t="s">
        <v>931</v>
      </c>
      <c r="B58" s="92" t="s">
        <v>358</v>
      </c>
      <c r="C58" s="117">
        <f>SUM(C59:C69)</f>
        <v>0.11287004794195174</v>
      </c>
      <c r="D58" s="92"/>
      <c r="F58" s="92"/>
      <c r="G58" s="51"/>
    </row>
    <row r="59" spans="1:7" x14ac:dyDescent="0.25">
      <c r="A59" s="51" t="s">
        <v>932</v>
      </c>
      <c r="B59" s="68" t="s">
        <v>563</v>
      </c>
      <c r="C59" s="116">
        <v>0</v>
      </c>
      <c r="D59" s="92"/>
      <c r="F59" s="92"/>
      <c r="G59" s="51"/>
    </row>
    <row r="60" spans="1:7" x14ac:dyDescent="0.25">
      <c r="A60" s="51" t="s">
        <v>933</v>
      </c>
      <c r="B60" s="51" t="s">
        <v>565</v>
      </c>
      <c r="C60" s="116">
        <v>3.9497283739998321E-2</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1.145383487551958E-3</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1.0306394155218135E-2</v>
      </c>
      <c r="D67" s="92"/>
      <c r="F67" s="92"/>
      <c r="G67" s="51"/>
    </row>
    <row r="68" spans="1:7" x14ac:dyDescent="0.25">
      <c r="A68" s="51" t="s">
        <v>941</v>
      </c>
      <c r="B68" s="68" t="s">
        <v>581</v>
      </c>
      <c r="C68" s="116">
        <v>9.5914023166505415E-3</v>
      </c>
      <c r="D68" s="92"/>
      <c r="F68" s="92"/>
      <c r="G68" s="51"/>
    </row>
    <row r="69" spans="1:7" x14ac:dyDescent="0.25">
      <c r="A69" s="51" t="s">
        <v>942</v>
      </c>
      <c r="B69" s="68" t="s">
        <v>358</v>
      </c>
      <c r="C69" s="116">
        <v>5.2329584242532791E-2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5.6445076264133309E-4</v>
      </c>
      <c r="E81" s="49"/>
    </row>
    <row r="82" spans="1:7" x14ac:dyDescent="0.25">
      <c r="A82" s="51" t="s">
        <v>955</v>
      </c>
      <c r="B82" s="51" t="s">
        <v>842</v>
      </c>
      <c r="C82" s="116">
        <v>0.99943554923735867</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2.1978955096725026E-3</v>
      </c>
      <c r="E101" s="49"/>
    </row>
    <row r="102" spans="1:7" x14ac:dyDescent="0.25">
      <c r="A102" s="51" t="s">
        <v>975</v>
      </c>
      <c r="B102" s="47" t="s">
        <v>846</v>
      </c>
      <c r="C102" s="116">
        <v>7.8754859169797312E-2</v>
      </c>
      <c r="E102" s="49"/>
    </row>
    <row r="103" spans="1:7" x14ac:dyDescent="0.25">
      <c r="A103" s="51" t="s">
        <v>976</v>
      </c>
      <c r="B103" s="47" t="s">
        <v>847</v>
      </c>
      <c r="C103" s="116">
        <v>3.723638585358631E-2</v>
      </c>
    </row>
    <row r="104" spans="1:7" x14ac:dyDescent="0.25">
      <c r="A104" s="51" t="s">
        <v>977</v>
      </c>
      <c r="B104" s="47" t="s">
        <v>848</v>
      </c>
      <c r="C104" s="116">
        <v>0.14770376236403235</v>
      </c>
    </row>
    <row r="105" spans="1:7" x14ac:dyDescent="0.25">
      <c r="A105" s="51" t="s">
        <v>978</v>
      </c>
      <c r="B105" s="47" t="s">
        <v>849</v>
      </c>
      <c r="C105" s="116">
        <v>0.73410709710291155</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1581</v>
      </c>
      <c r="C120" s="118">
        <v>5516.2450123670505</v>
      </c>
      <c r="D120" s="119" t="s">
        <v>1196</v>
      </c>
      <c r="E120" s="65"/>
      <c r="F120" s="124">
        <f t="shared" ref="F120:F143" si="0">IF($C$144=0,"",IF(C120="[for completion]","",C120/$C$144))</f>
        <v>0.56670754934010992</v>
      </c>
      <c r="G120" s="124" t="str">
        <f t="shared" ref="G120:G143" si="1">IF($D$144=0,"",IF(D120="[for completion]","",D120/$D$144))</f>
        <v/>
      </c>
    </row>
    <row r="121" spans="1:7" x14ac:dyDescent="0.25">
      <c r="A121" s="51" t="s">
        <v>992</v>
      </c>
      <c r="B121" s="68" t="s">
        <v>1582</v>
      </c>
      <c r="C121" s="118">
        <v>3567.2963052724799</v>
      </c>
      <c r="D121" s="119" t="s">
        <v>1196</v>
      </c>
      <c r="E121" s="65"/>
      <c r="F121" s="124">
        <f t="shared" si="0"/>
        <v>0.36648367547102667</v>
      </c>
      <c r="G121" s="124" t="str">
        <f t="shared" si="1"/>
        <v/>
      </c>
    </row>
    <row r="122" spans="1:7" x14ac:dyDescent="0.25">
      <c r="A122" s="51" t="s">
        <v>993</v>
      </c>
      <c r="B122" s="68" t="s">
        <v>1583</v>
      </c>
      <c r="C122" s="118">
        <v>650.30644703260009</v>
      </c>
      <c r="D122" s="119" t="s">
        <v>1196</v>
      </c>
      <c r="E122" s="65"/>
      <c r="F122" s="124">
        <f t="shared" si="0"/>
        <v>6.6808775188863315E-2</v>
      </c>
      <c r="G122" s="124" t="str">
        <f t="shared" si="1"/>
        <v/>
      </c>
    </row>
    <row r="123" spans="1:7" x14ac:dyDescent="0.25">
      <c r="A123" s="51" t="s">
        <v>994</v>
      </c>
      <c r="B123" s="68" t="s">
        <v>1584</v>
      </c>
      <c r="C123" s="118">
        <v>0</v>
      </c>
      <c r="D123" s="119" t="s">
        <v>1196</v>
      </c>
      <c r="E123" s="65"/>
      <c r="F123" s="124">
        <f t="shared" si="0"/>
        <v>0</v>
      </c>
      <c r="G123" s="124" t="str">
        <f t="shared" si="1"/>
        <v/>
      </c>
    </row>
    <row r="124" spans="1:7" x14ac:dyDescent="0.25">
      <c r="A124" s="51" t="s">
        <v>995</v>
      </c>
      <c r="B124" s="68" t="s">
        <v>1585</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9733.8477646721312</v>
      </c>
      <c r="D144" s="75">
        <f>SUM(D120:D143)</f>
        <v>0</v>
      </c>
      <c r="E144" s="86"/>
      <c r="F144" s="125">
        <f>SUM(F120:F143)</f>
        <v>0.99999999999999989</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0.37029412903193232</v>
      </c>
      <c r="G168" s="51"/>
    </row>
    <row r="169" spans="1:7" x14ac:dyDescent="0.25">
      <c r="G169" s="51"/>
    </row>
    <row r="170" spans="1:7" x14ac:dyDescent="0.25">
      <c r="B170" s="68" t="s">
        <v>858</v>
      </c>
      <c r="G170" s="51"/>
    </row>
    <row r="171" spans="1:7" x14ac:dyDescent="0.25">
      <c r="A171" s="51" t="s">
        <v>1038</v>
      </c>
      <c r="B171" s="51" t="s">
        <v>859</v>
      </c>
      <c r="C171" s="118">
        <v>9041.9838663494611</v>
      </c>
      <c r="D171" s="119" t="s">
        <v>1196</v>
      </c>
      <c r="F171" s="124">
        <f>IF($C$179=0,"",IF(C171="[Mark as ND1 if not relevant]","",C171/$C$179))</f>
        <v>0.92892184929851496</v>
      </c>
      <c r="G171" s="124" t="str">
        <f>IF($D$179=0,"",IF(D171="[Mark as ND1 if not relevant]","",D171/$D$179))</f>
        <v/>
      </c>
    </row>
    <row r="172" spans="1:7" x14ac:dyDescent="0.25">
      <c r="A172" s="51" t="s">
        <v>1039</v>
      </c>
      <c r="B172" s="51" t="s">
        <v>860</v>
      </c>
      <c r="C172" s="118">
        <v>673.73919178969959</v>
      </c>
      <c r="D172" s="119" t="s">
        <v>1196</v>
      </c>
      <c r="F172" s="124">
        <f t="shared" ref="F172:F178" si="4">IF($C$179=0,"",IF(C172="[Mark as ND1 if not relevant]","",C172/$C$179))</f>
        <v>6.9216121730910671E-2</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18.124706532978603</v>
      </c>
      <c r="D174" s="119" t="s">
        <v>1196</v>
      </c>
      <c r="F174" s="124">
        <f t="shared" si="4"/>
        <v>1.8620289705742164E-3</v>
      </c>
      <c r="G174" s="124" t="str">
        <f t="shared" si="5"/>
        <v/>
      </c>
    </row>
    <row r="175" spans="1:7" x14ac:dyDescent="0.25">
      <c r="A175" s="51" t="s">
        <v>1042</v>
      </c>
      <c r="B175" s="51" t="s">
        <v>863</v>
      </c>
      <c r="C175" s="118">
        <v>0</v>
      </c>
      <c r="D175" s="119" t="s">
        <v>1196</v>
      </c>
      <c r="F175" s="124">
        <f t="shared" si="4"/>
        <v>0</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9733.8477646721403</v>
      </c>
      <c r="D179" s="119">
        <f>SUM(D171:D178)</f>
        <v>0</v>
      </c>
      <c r="F179" s="116">
        <f>SUM(F171:F178)</f>
        <v>0.99999999999999978</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1566</v>
      </c>
      <c r="C190" s="116">
        <v>0.25166762413798122</v>
      </c>
      <c r="D190" s="118" t="s">
        <v>1196</v>
      </c>
      <c r="E190" s="116"/>
      <c r="F190" s="116"/>
      <c r="G190" s="86"/>
    </row>
    <row r="191" spans="1:7" x14ac:dyDescent="0.25">
      <c r="A191" s="51" t="s">
        <v>1059</v>
      </c>
      <c r="B191" s="68" t="s">
        <v>1567</v>
      </c>
      <c r="C191" s="116">
        <v>3.9206214482835015E-3</v>
      </c>
      <c r="D191" s="118" t="s">
        <v>1196</v>
      </c>
      <c r="E191" s="116"/>
      <c r="F191" s="116"/>
      <c r="G191" s="86"/>
    </row>
    <row r="192" spans="1:7" x14ac:dyDescent="0.25">
      <c r="A192" s="51" t="s">
        <v>1060</v>
      </c>
      <c r="B192" s="68" t="s">
        <v>1568</v>
      </c>
      <c r="C192" s="116">
        <v>6.214353310474964E-2</v>
      </c>
      <c r="D192" s="118" t="s">
        <v>1196</v>
      </c>
      <c r="E192" s="86"/>
      <c r="F192" s="86"/>
      <c r="G192" s="86"/>
    </row>
    <row r="193" spans="1:7" x14ac:dyDescent="0.25">
      <c r="A193" s="51" t="s">
        <v>1061</v>
      </c>
      <c r="B193" s="68" t="s">
        <v>1644</v>
      </c>
      <c r="C193" s="116">
        <v>2.8937263905820639E-2</v>
      </c>
      <c r="D193" s="118" t="s">
        <v>1196</v>
      </c>
      <c r="E193" s="86"/>
      <c r="F193" s="86"/>
      <c r="G193" s="86"/>
    </row>
    <row r="194" spans="1:7" x14ac:dyDescent="0.25">
      <c r="A194" s="51" t="s">
        <v>1062</v>
      </c>
      <c r="B194" s="68" t="s">
        <v>1570</v>
      </c>
      <c r="C194" s="116">
        <v>4.2722550917561131E-3</v>
      </c>
      <c r="D194" s="118" t="s">
        <v>1196</v>
      </c>
      <c r="E194" s="86"/>
      <c r="F194" s="86"/>
      <c r="G194" s="86"/>
    </row>
    <row r="195" spans="1:7" x14ac:dyDescent="0.25">
      <c r="A195" s="51" t="s">
        <v>1063</v>
      </c>
      <c r="B195" s="68" t="s">
        <v>1571</v>
      </c>
      <c r="C195" s="116">
        <v>0.26246771681850994</v>
      </c>
      <c r="D195" s="118" t="s">
        <v>1196</v>
      </c>
      <c r="E195" s="86"/>
      <c r="F195" s="86"/>
      <c r="G195" s="86"/>
    </row>
    <row r="196" spans="1:7" x14ac:dyDescent="0.25">
      <c r="A196" s="51" t="s">
        <v>1064</v>
      </c>
      <c r="B196" s="68" t="s">
        <v>1572</v>
      </c>
      <c r="C196" s="116">
        <v>8.3492691469340449E-2</v>
      </c>
      <c r="D196" s="118" t="s">
        <v>1196</v>
      </c>
      <c r="E196" s="86"/>
      <c r="F196" s="86"/>
      <c r="G196" s="86"/>
    </row>
    <row r="197" spans="1:7" x14ac:dyDescent="0.25">
      <c r="A197" s="51" t="s">
        <v>1065</v>
      </c>
      <c r="B197" s="68" t="s">
        <v>1573</v>
      </c>
      <c r="C197" s="116">
        <v>0</v>
      </c>
      <c r="D197" s="118" t="s">
        <v>1196</v>
      </c>
      <c r="E197" s="86"/>
      <c r="F197" s="86"/>
    </row>
    <row r="198" spans="1:7" x14ac:dyDescent="0.25">
      <c r="A198" s="51" t="s">
        <v>1066</v>
      </c>
      <c r="B198" s="68" t="s">
        <v>1574</v>
      </c>
      <c r="C198" s="116">
        <v>0.1461346654302875</v>
      </c>
      <c r="D198" s="118" t="s">
        <v>1196</v>
      </c>
      <c r="E198" s="86"/>
      <c r="F198" s="86"/>
    </row>
    <row r="199" spans="1:7" x14ac:dyDescent="0.25">
      <c r="A199" s="51" t="s">
        <v>1067</v>
      </c>
      <c r="B199" s="68" t="s">
        <v>1575</v>
      </c>
      <c r="C199" s="116">
        <v>0</v>
      </c>
      <c r="D199" s="118" t="s">
        <v>1196</v>
      </c>
      <c r="E199" s="86"/>
      <c r="F199" s="86"/>
    </row>
    <row r="200" spans="1:7" x14ac:dyDescent="0.25">
      <c r="A200" s="51" t="s">
        <v>1068</v>
      </c>
      <c r="B200" s="68" t="s">
        <v>1576</v>
      </c>
      <c r="C200" s="116">
        <v>7.8721988412781579E-2</v>
      </c>
      <c r="D200" s="118" t="s">
        <v>1196</v>
      </c>
      <c r="E200" s="86"/>
      <c r="F200" s="86"/>
    </row>
    <row r="201" spans="1:7" x14ac:dyDescent="0.25">
      <c r="A201" s="51" t="s">
        <v>1069</v>
      </c>
      <c r="B201" s="68" t="s">
        <v>876</v>
      </c>
      <c r="C201" s="116">
        <v>0</v>
      </c>
      <c r="D201" s="118" t="s">
        <v>1196</v>
      </c>
      <c r="E201" s="86"/>
      <c r="F201" s="86"/>
    </row>
    <row r="202" spans="1:7" x14ac:dyDescent="0.25">
      <c r="A202" s="51" t="s">
        <v>1070</v>
      </c>
      <c r="B202" s="68" t="s">
        <v>1577</v>
      </c>
      <c r="C202" s="116">
        <v>7.8241640180489416E-2</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1890</v>
      </c>
    </row>
    <row r="10" spans="1:3" ht="44.25" customHeight="1" x14ac:dyDescent="0.25">
      <c r="A10" s="1" t="s">
        <v>1141</v>
      </c>
      <c r="B10" s="65" t="s">
        <v>1142</v>
      </c>
      <c r="C10" s="132" t="s">
        <v>1891</v>
      </c>
    </row>
    <row r="11" spans="1:3" ht="54.75" customHeight="1" x14ac:dyDescent="0.25">
      <c r="A11" s="1" t="s">
        <v>1143</v>
      </c>
      <c r="B11" s="65" t="s">
        <v>1144</v>
      </c>
      <c r="C11" s="132" t="s">
        <v>1892</v>
      </c>
    </row>
    <row r="12" spans="1:3" x14ac:dyDescent="0.25">
      <c r="A12" s="1" t="s">
        <v>1145</v>
      </c>
      <c r="B12" s="65" t="s">
        <v>1146</v>
      </c>
      <c r="C12" s="132" t="s">
        <v>1147</v>
      </c>
    </row>
    <row r="13" spans="1:3" ht="30" x14ac:dyDescent="0.25">
      <c r="A13" s="1" t="s">
        <v>1148</v>
      </c>
      <c r="B13" s="65" t="s">
        <v>1149</v>
      </c>
      <c r="C13" s="132" t="s">
        <v>1893</v>
      </c>
    </row>
    <row r="14" spans="1:3" x14ac:dyDescent="0.25">
      <c r="A14" s="1" t="s">
        <v>1150</v>
      </c>
      <c r="B14" s="65" t="s">
        <v>1151</v>
      </c>
      <c r="C14" s="132" t="s">
        <v>1894</v>
      </c>
    </row>
    <row r="15" spans="1:3" ht="30" x14ac:dyDescent="0.25">
      <c r="A15" s="1" t="s">
        <v>1152</v>
      </c>
      <c r="B15" s="65" t="s">
        <v>1153</v>
      </c>
      <c r="C15" s="132" t="s">
        <v>1196</v>
      </c>
    </row>
    <row r="16" spans="1:3" x14ac:dyDescent="0.25">
      <c r="A16" s="1" t="s">
        <v>1154</v>
      </c>
      <c r="B16" s="65" t="s">
        <v>1155</v>
      </c>
      <c r="C16" s="132" t="s">
        <v>1895</v>
      </c>
    </row>
    <row r="17" spans="1:3" ht="30" customHeight="1" x14ac:dyDescent="0.25">
      <c r="A17" s="1" t="s">
        <v>1156</v>
      </c>
      <c r="B17" s="69" t="s">
        <v>1157</v>
      </c>
      <c r="C17" s="132" t="s">
        <v>1754</v>
      </c>
    </row>
    <row r="18" spans="1:3" x14ac:dyDescent="0.25">
      <c r="A18" s="1" t="s">
        <v>1158</v>
      </c>
      <c r="B18" s="69" t="s">
        <v>1159</v>
      </c>
      <c r="C18" s="132" t="s">
        <v>1896</v>
      </c>
    </row>
    <row r="19" spans="1:3" x14ac:dyDescent="0.25">
      <c r="A19" s="1" t="s">
        <v>1160</v>
      </c>
      <c r="B19" s="69" t="s">
        <v>1161</v>
      </c>
      <c r="C19" s="132" t="s">
        <v>1897</v>
      </c>
    </row>
    <row r="20" spans="1:3" x14ac:dyDescent="0.25">
      <c r="A20" s="1" t="s">
        <v>1162</v>
      </c>
      <c r="B20" s="65" t="s">
        <v>1163</v>
      </c>
      <c r="C20" s="132" t="s">
        <v>1196</v>
      </c>
    </row>
    <row r="21" spans="1:3" x14ac:dyDescent="0.25">
      <c r="A21" s="1" t="s">
        <v>1164</v>
      </c>
      <c r="B21" s="487" t="s">
        <v>1165</v>
      </c>
      <c r="C21" s="486"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1887</v>
      </c>
      <c r="C24" s="132" t="s">
        <v>1898</v>
      </c>
    </row>
    <row r="25" spans="1:3" outlineLevel="1" x14ac:dyDescent="0.25">
      <c r="A25" s="1" t="s">
        <v>1169</v>
      </c>
      <c r="B25" s="93" t="s">
        <v>1888</v>
      </c>
      <c r="C25" s="132" t="s">
        <v>1918</v>
      </c>
    </row>
    <row r="26" spans="1:3" outlineLevel="1" x14ac:dyDescent="0.25">
      <c r="A26" s="1" t="s">
        <v>1170</v>
      </c>
      <c r="B26" s="69" t="s">
        <v>325</v>
      </c>
      <c r="C26" s="132" t="s">
        <v>1899</v>
      </c>
    </row>
    <row r="27" spans="1:3" ht="30" outlineLevel="1" x14ac:dyDescent="0.25">
      <c r="A27" s="1" t="s">
        <v>1171</v>
      </c>
      <c r="B27" s="69" t="s">
        <v>1889</v>
      </c>
      <c r="C27" s="132" t="s">
        <v>1900</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21"/>
      <c r="D5" s="521"/>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22" t="s">
        <v>1343</v>
      </c>
      <c r="C5" s="522"/>
      <c r="D5" s="522"/>
    </row>
    <row r="6" spans="2:4" s="19" customFormat="1" ht="6" customHeight="1" x14ac:dyDescent="0.25">
      <c r="C6" s="171"/>
    </row>
    <row r="7" spans="2:4" s="19" customFormat="1" ht="15.75" customHeight="1" x14ac:dyDescent="0.25">
      <c r="B7" s="172" t="s">
        <v>1344</v>
      </c>
      <c r="C7" s="173"/>
      <c r="D7" s="174">
        <v>46022</v>
      </c>
    </row>
    <row r="8" spans="2:4" s="175" customFormat="1" ht="11.25" customHeight="1" x14ac:dyDescent="0.25">
      <c r="C8" s="176"/>
    </row>
    <row r="10" spans="2:4" s="175" customFormat="1" x14ac:dyDescent="0.25">
      <c r="B10" s="177" t="s">
        <v>1345</v>
      </c>
      <c r="C10" s="176"/>
    </row>
    <row r="11" spans="2:4" s="175" customFormat="1" x14ac:dyDescent="0.25">
      <c r="B11" s="176" t="s">
        <v>1346</v>
      </c>
      <c r="C11" s="176"/>
      <c r="D11" s="176"/>
    </row>
    <row r="12" spans="2:4" s="175" customFormat="1" x14ac:dyDescent="0.25">
      <c r="B12" s="178" t="s">
        <v>1347</v>
      </c>
      <c r="C12" s="176"/>
      <c r="D12" s="179" t="s">
        <v>1346</v>
      </c>
    </row>
    <row r="13" spans="2:4" s="175" customFormat="1" x14ac:dyDescent="0.25">
      <c r="B13" s="178"/>
      <c r="C13" s="176"/>
    </row>
    <row r="14" spans="2:4" s="175" customFormat="1" hidden="1" x14ac:dyDescent="0.25">
      <c r="B14" s="176" t="s">
        <v>1348</v>
      </c>
      <c r="C14" s="176"/>
    </row>
    <row r="15" spans="2:4" s="175" customFormat="1" hidden="1" x14ac:dyDescent="0.25">
      <c r="B15" s="178" t="s">
        <v>1349</v>
      </c>
      <c r="C15" s="176"/>
      <c r="D15" s="179" t="s">
        <v>1350</v>
      </c>
    </row>
    <row r="16" spans="2:4" s="175" customFormat="1" hidden="1" x14ac:dyDescent="0.25">
      <c r="B16" s="178" t="s">
        <v>1351</v>
      </c>
      <c r="C16" s="176"/>
      <c r="D16" s="179" t="s">
        <v>1352</v>
      </c>
    </row>
    <row r="17" spans="2:4" s="175" customFormat="1" hidden="1" x14ac:dyDescent="0.25">
      <c r="B17" s="178" t="s">
        <v>1353</v>
      </c>
      <c r="C17" s="176"/>
      <c r="D17" s="179" t="s">
        <v>1354</v>
      </c>
    </row>
    <row r="18" spans="2:4" s="175" customFormat="1" hidden="1" x14ac:dyDescent="0.25">
      <c r="B18" s="178" t="s">
        <v>1355</v>
      </c>
      <c r="C18" s="176"/>
      <c r="D18" s="179" t="s">
        <v>1356</v>
      </c>
    </row>
    <row r="19" spans="2:4" s="175" customFormat="1" hidden="1" x14ac:dyDescent="0.25">
      <c r="B19" s="178" t="s">
        <v>1357</v>
      </c>
      <c r="C19" s="176"/>
      <c r="D19" s="179" t="s">
        <v>1358</v>
      </c>
    </row>
    <row r="20" spans="2:4" s="175" customFormat="1" hidden="1" x14ac:dyDescent="0.25">
      <c r="B20" s="178" t="s">
        <v>1359</v>
      </c>
      <c r="C20" s="176"/>
      <c r="D20" s="179" t="s">
        <v>1360</v>
      </c>
    </row>
    <row r="21" spans="2:4" s="175" customFormat="1" hidden="1" x14ac:dyDescent="0.25">
      <c r="B21" s="178"/>
      <c r="C21" s="176"/>
    </row>
    <row r="22" spans="2:4" s="175" customFormat="1" hidden="1" x14ac:dyDescent="0.25">
      <c r="B22" s="178" t="s">
        <v>1361</v>
      </c>
      <c r="C22" s="176"/>
      <c r="D22" s="179" t="s">
        <v>1362</v>
      </c>
    </row>
    <row r="23" spans="2:4" s="175" customFormat="1" hidden="1" x14ac:dyDescent="0.25">
      <c r="B23" s="178" t="s">
        <v>1363</v>
      </c>
      <c r="C23" s="176"/>
      <c r="D23" s="179" t="s">
        <v>1364</v>
      </c>
    </row>
    <row r="24" spans="2:4" s="175" customFormat="1" hidden="1" x14ac:dyDescent="0.25">
      <c r="B24" s="178" t="s">
        <v>1365</v>
      </c>
      <c r="C24" s="176"/>
      <c r="D24" s="179" t="s">
        <v>1366</v>
      </c>
    </row>
    <row r="25" spans="2:4" s="175" customFormat="1" hidden="1" x14ac:dyDescent="0.25">
      <c r="B25" s="178" t="s">
        <v>1367</v>
      </c>
      <c r="C25" s="176"/>
      <c r="D25" s="179" t="s">
        <v>1368</v>
      </c>
    </row>
    <row r="26" spans="2:4" s="175" customFormat="1" hidden="1" x14ac:dyDescent="0.25">
      <c r="B26" s="178" t="s">
        <v>1369</v>
      </c>
      <c r="C26" s="176"/>
      <c r="D26" s="179" t="s">
        <v>1370</v>
      </c>
    </row>
    <row r="27" spans="2:4" s="175" customFormat="1" hidden="1" x14ac:dyDescent="0.25">
      <c r="B27" s="178" t="s">
        <v>1371</v>
      </c>
      <c r="C27" s="176"/>
      <c r="D27" s="179" t="s">
        <v>1372</v>
      </c>
    </row>
    <row r="28" spans="2:4" s="175" customFormat="1" hidden="1" x14ac:dyDescent="0.25">
      <c r="B28" s="178" t="s">
        <v>1373</v>
      </c>
      <c r="C28" s="176"/>
      <c r="D28" s="179" t="s">
        <v>1374</v>
      </c>
    </row>
    <row r="29" spans="2:4" s="175" customFormat="1" hidden="1" x14ac:dyDescent="0.25">
      <c r="B29" s="178" t="s">
        <v>1375</v>
      </c>
      <c r="C29" s="176"/>
      <c r="D29" s="179" t="s">
        <v>1376</v>
      </c>
    </row>
    <row r="30" spans="2:4" s="175" customFormat="1" hidden="1" x14ac:dyDescent="0.25">
      <c r="B30" s="178" t="s">
        <v>1377</v>
      </c>
      <c r="C30" s="176"/>
      <c r="D30" s="179" t="s">
        <v>1378</v>
      </c>
    </row>
    <row r="31" spans="2:4" s="175" customFormat="1" hidden="1" x14ac:dyDescent="0.25">
      <c r="B31" s="178" t="s">
        <v>1379</v>
      </c>
      <c r="C31" s="176"/>
      <c r="D31" s="179" t="s">
        <v>1380</v>
      </c>
    </row>
    <row r="32" spans="2:4" s="175" customFormat="1" hidden="1" x14ac:dyDescent="0.25">
      <c r="B32" s="178" t="s">
        <v>1381</v>
      </c>
      <c r="C32" s="176"/>
      <c r="D32" s="179" t="s">
        <v>1382</v>
      </c>
    </row>
    <row r="33" spans="2:5" s="175" customFormat="1" hidden="1" x14ac:dyDescent="0.25">
      <c r="B33" s="178" t="s">
        <v>1383</v>
      </c>
      <c r="C33" s="176"/>
      <c r="D33" s="179" t="s">
        <v>1384</v>
      </c>
    </row>
    <row r="34" spans="2:5" s="175" customFormat="1" hidden="1" x14ac:dyDescent="0.25">
      <c r="B34" s="178" t="s">
        <v>1385</v>
      </c>
      <c r="C34" s="176"/>
      <c r="D34" s="179" t="s">
        <v>1386</v>
      </c>
    </row>
    <row r="35" spans="2:5" s="175" customFormat="1" hidden="1" x14ac:dyDescent="0.25">
      <c r="B35" s="178" t="s">
        <v>1387</v>
      </c>
      <c r="C35" s="176"/>
      <c r="D35" s="179" t="s">
        <v>1388</v>
      </c>
    </row>
    <row r="36" spans="2:5" s="175" customFormat="1" hidden="1" x14ac:dyDescent="0.25">
      <c r="B36" s="178" t="s">
        <v>1389</v>
      </c>
      <c r="C36" s="176"/>
      <c r="D36" s="179" t="s">
        <v>1390</v>
      </c>
    </row>
    <row r="37" spans="2:5" s="175" customFormat="1" hidden="1" x14ac:dyDescent="0.25">
      <c r="B37" s="178" t="s">
        <v>1391</v>
      </c>
      <c r="C37" s="176"/>
      <c r="D37" s="179" t="s">
        <v>1392</v>
      </c>
    </row>
    <row r="38" spans="2:5" s="175" customFormat="1" hidden="1" x14ac:dyDescent="0.25">
      <c r="B38" s="178" t="s">
        <v>1393</v>
      </c>
      <c r="C38" s="176"/>
      <c r="D38" s="179" t="s">
        <v>1394</v>
      </c>
    </row>
    <row r="39" spans="2:5" s="175" customFormat="1" hidden="1" x14ac:dyDescent="0.25">
      <c r="B39" s="178" t="s">
        <v>1395</v>
      </c>
      <c r="C39" s="176"/>
      <c r="D39" s="179" t="s">
        <v>1396</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1397</v>
      </c>
      <c r="C43" s="176"/>
      <c r="D43" s="176"/>
      <c r="E43" s="176"/>
    </row>
    <row r="44" spans="2:5" s="175" customFormat="1" x14ac:dyDescent="0.25">
      <c r="B44" s="176" t="s">
        <v>1347</v>
      </c>
      <c r="C44" s="176"/>
      <c r="D44" s="180" t="s">
        <v>1346</v>
      </c>
      <c r="E44" s="176"/>
    </row>
    <row r="45" spans="2:5" s="175" customFormat="1" x14ac:dyDescent="0.25">
      <c r="B45" s="176" t="s">
        <v>1398</v>
      </c>
      <c r="C45" s="176"/>
      <c r="D45" s="180" t="s">
        <v>1399</v>
      </c>
      <c r="E45" s="176"/>
    </row>
    <row r="46" spans="2:5" s="175" customFormat="1" x14ac:dyDescent="0.25">
      <c r="B46" s="176" t="s">
        <v>1400</v>
      </c>
      <c r="C46" s="176"/>
      <c r="D46" s="180" t="s">
        <v>1401</v>
      </c>
      <c r="E46" s="176"/>
    </row>
    <row r="47" spans="2:5" s="175" customFormat="1" x14ac:dyDescent="0.25">
      <c r="B47" s="176" t="s">
        <v>1402</v>
      </c>
      <c r="C47" s="176"/>
      <c r="D47" s="180" t="s">
        <v>1403</v>
      </c>
      <c r="E47" s="176"/>
    </row>
    <row r="48" spans="2:5" s="175" customFormat="1" x14ac:dyDescent="0.25">
      <c r="B48" s="176" t="s">
        <v>1404</v>
      </c>
      <c r="C48" s="176"/>
      <c r="D48" s="180" t="s">
        <v>1405</v>
      </c>
      <c r="E48" s="176"/>
    </row>
    <row r="49" spans="2:5" s="175" customFormat="1" x14ac:dyDescent="0.25">
      <c r="B49" s="176" t="s">
        <v>1406</v>
      </c>
      <c r="C49" s="176"/>
      <c r="D49" s="180" t="s">
        <v>1407</v>
      </c>
      <c r="E49" s="176"/>
    </row>
    <row r="50" spans="2:5" s="175" customFormat="1" x14ac:dyDescent="0.25">
      <c r="B50" s="176" t="s">
        <v>1408</v>
      </c>
      <c r="C50" s="176"/>
      <c r="D50" s="180" t="s">
        <v>1409</v>
      </c>
      <c r="E50" s="176"/>
    </row>
    <row r="51" spans="2:5" s="175" customFormat="1" x14ac:dyDescent="0.25">
      <c r="C51" s="176"/>
      <c r="E51" s="176"/>
    </row>
    <row r="52" spans="2:5" s="175" customFormat="1" x14ac:dyDescent="0.25">
      <c r="C52" s="176"/>
      <c r="E52" s="176"/>
    </row>
    <row r="53" spans="2:5" s="175" customFormat="1" x14ac:dyDescent="0.25">
      <c r="B53" s="177" t="s">
        <v>1410</v>
      </c>
      <c r="C53" s="176"/>
      <c r="E53" s="176"/>
    </row>
    <row r="54" spans="2:5" s="175" customFormat="1" x14ac:dyDescent="0.25">
      <c r="B54" s="178" t="s">
        <v>1411</v>
      </c>
      <c r="C54" s="176"/>
      <c r="D54" s="179" t="s">
        <v>1412</v>
      </c>
      <c r="E54" s="176"/>
    </row>
    <row r="55" spans="2:5" s="175" customFormat="1" x14ac:dyDescent="0.25">
      <c r="B55" s="178" t="s">
        <v>1413</v>
      </c>
      <c r="C55" s="176"/>
      <c r="D55" s="179" t="s">
        <v>1412</v>
      </c>
      <c r="E55" s="176"/>
    </row>
    <row r="56" spans="2:5" s="175" customFormat="1" x14ac:dyDescent="0.25">
      <c r="B56" s="178" t="s">
        <v>1414</v>
      </c>
      <c r="C56" s="176"/>
      <c r="D56" s="179" t="s">
        <v>1415</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3171919164258ab197b9ee438bccdae6">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b6c12e936435d980f1634033f374199c"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Props1.xml><?xml version="1.0" encoding="utf-8"?>
<ds:datastoreItem xmlns:ds="http://schemas.openxmlformats.org/officeDocument/2006/customXml" ds:itemID="{0C0FC5D0-0D45-4B27-A71E-EBE9C8399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fb3cb7b0-3b77-41d0-9c84-1c65d94d2abe"/>
    <ds:schemaRef ds:uri="f9bd66b9-7c30-418d-8f9a-480edd2f805c"/>
    <ds:schemaRef ds:uri="62060644-3495-4ed4-8b22-169191dbe1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Michael Kildedal</cp:lastModifiedBy>
  <cp:revision/>
  <dcterms:created xsi:type="dcterms:W3CDTF">2016-04-21T08:07:20Z</dcterms:created>
  <dcterms:modified xsi:type="dcterms:W3CDTF">2026-02-12T09:55:05Z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